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A\A3\6. LIFE 21-27\1. WORKING DOCUMENTS\LIFE Calls\Guidance docs and checklists\Calculation sheet Staff costs\"/>
    </mc:Choice>
  </mc:AlternateContent>
  <bookViews>
    <workbookView xWindow="0" yWindow="0" windowWidth="19200" windowHeight="6610"/>
  </bookViews>
  <sheets>
    <sheet name="Guidance" sheetId="2" r:id="rId1"/>
    <sheet name="Calculation Sheet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7" i="1" l="1"/>
  <c r="F7" i="1" s="1"/>
  <c r="H7" i="1" s="1"/>
  <c r="B8" i="1"/>
  <c r="F8" i="1" s="1"/>
  <c r="H8" i="1" s="1"/>
  <c r="B9" i="1"/>
  <c r="F9" i="1" s="1"/>
  <c r="H9" i="1" s="1"/>
  <c r="B10" i="1"/>
  <c r="F10" i="1" s="1"/>
  <c r="H10" i="1" s="1"/>
  <c r="B11" i="1"/>
  <c r="F11" i="1" s="1"/>
  <c r="H11" i="1" s="1"/>
  <c r="B12" i="1"/>
  <c r="F12" i="1" s="1"/>
  <c r="H12" i="1" s="1"/>
  <c r="B13" i="1"/>
  <c r="F13" i="1" s="1"/>
  <c r="H13" i="1" s="1"/>
  <c r="B14" i="1"/>
  <c r="F14" i="1" s="1"/>
  <c r="H14" i="1" s="1"/>
  <c r="B15" i="1"/>
  <c r="F15" i="1" s="1"/>
  <c r="H15" i="1" s="1"/>
  <c r="B16" i="1"/>
  <c r="F16" i="1" s="1"/>
  <c r="H16" i="1" s="1"/>
  <c r="B17" i="1"/>
  <c r="F17" i="1" s="1"/>
  <c r="H17" i="1" s="1"/>
  <c r="B18" i="1"/>
  <c r="F18" i="1" s="1"/>
  <c r="H18" i="1" s="1"/>
  <c r="B19" i="1"/>
  <c r="F19" i="1" s="1"/>
  <c r="H19" i="1" s="1"/>
  <c r="B20" i="1"/>
  <c r="F20" i="1" s="1"/>
  <c r="H20" i="1" s="1"/>
  <c r="B6" i="1"/>
  <c r="F6" i="1" s="1"/>
  <c r="H6" i="1" s="1"/>
  <c r="H21" i="1" l="1"/>
</calcChain>
</file>

<file path=xl/comments1.xml><?xml version="1.0" encoding="utf-8"?>
<comments xmlns="http://schemas.openxmlformats.org/spreadsheetml/2006/main">
  <authors>
    <author>VERMAELEN Anne (CINEA)</author>
  </authors>
  <commentList>
    <comment ref="G5" authorId="0" shapeId="0">
      <text>
        <r>
          <rPr>
            <sz val="9"/>
            <color indexed="81"/>
            <rFont val="Tahoma"/>
            <family val="2"/>
          </rPr>
          <t>It is the sum of the day-equivalents actually worked for the action, rounded to the nearest halfday, and recorded in the monthly declarations or in your time-recording system</t>
        </r>
      </text>
    </comment>
  </commentList>
</comments>
</file>

<file path=xl/sharedStrings.xml><?xml version="1.0" encoding="utf-8"?>
<sst xmlns="http://schemas.openxmlformats.org/spreadsheetml/2006/main" count="29" uniqueCount="29">
  <si>
    <t>Reference Project :</t>
  </si>
  <si>
    <t>Name Beneficiary :</t>
  </si>
  <si>
    <t>Period covered by the personnel costs :</t>
  </si>
  <si>
    <t>XX/XX/XX to XX/XX/XX</t>
  </si>
  <si>
    <t>XXXX</t>
  </si>
  <si>
    <t>LIFE21 xxxxx</t>
  </si>
  <si>
    <t>Nr : xxxxxxxxx</t>
  </si>
  <si>
    <t>…</t>
  </si>
  <si>
    <t>Max. declarable day-equivalents</t>
  </si>
  <si>
    <t>Max. Declarable Day-Equivalents{ : ((215 / 12) multiplied by the number of months [during which the person is employed] within the reporting period) multiplied by the working time factor [e.g. 1 for full-time, 0.5 for 50% part time etc.]}</t>
  </si>
  <si>
    <t>actual personnel costs during the months within the reporting period</t>
  </si>
  <si>
    <t>Daily rate</t>
  </si>
  <si>
    <t>Personnel Cost for the reporting period</t>
  </si>
  <si>
    <t>TOTAL</t>
  </si>
  <si>
    <t>Day equivalents worked for the project (see timesheets)</t>
  </si>
  <si>
    <t>Working time factor (1= full time, 0,5=half time, etc…)</t>
  </si>
  <si>
    <t>Name/Role or internal reference of Employee (A1)</t>
  </si>
  <si>
    <t>See Annotated grant agreement for further info on calculations (as of pg 36) : https://ec.europa.eu/info/funding-tenders/opportunities/docs/2021-2027/common/guidance/aga_en.pdf</t>
  </si>
  <si>
    <r>
      <t xml:space="preserve">Conversion of hours into day-equivalents </t>
    </r>
    <r>
      <rPr>
        <sz val="8"/>
        <color rgb="FFFF0000"/>
        <rFont val="Calibri"/>
        <family val="2"/>
        <scheme val="minor"/>
      </rPr>
      <t xml:space="preserve"> : see page 119 (Article 20 point 9) in the annotated grant agreement : https://ec.europa.eu/info/funding-tenders/opportunities/docs/2021-2027/common/guidance/aga_en.pdf</t>
    </r>
  </si>
  <si>
    <t>1. project manager</t>
  </si>
  <si>
    <t>Nr of months during which the person is employed during the reporting period</t>
  </si>
  <si>
    <t>3. expert 2</t>
  </si>
  <si>
    <t>2. expert 1</t>
  </si>
  <si>
    <t>How to complete the Calculation Sheet ?</t>
  </si>
  <si>
    <t>1. Fill in the fields in blue</t>
  </si>
  <si>
    <t>2. In case an employee worked during the project full time as well as part time, then split the months worked for the project in each of these working arrangements over 2 (or if needed more) lines.</t>
  </si>
  <si>
    <t>3. Take the number of days worked from the time registration document/tool (note : max 215 days per year)</t>
  </si>
  <si>
    <t>4. Take the full salary cost for the person concerned over the reporting period (note : check the eligible components in the annotated grant agreement in accordance with what is applicable for your grant agreement)</t>
  </si>
  <si>
    <r>
      <rPr>
        <b/>
        <u/>
        <sz val="8"/>
        <color rgb="FFFF0000"/>
        <rFont val="Calibri"/>
        <family val="2"/>
        <scheme val="minor"/>
      </rPr>
      <t>Link to Annotated Grant agreement</t>
    </r>
    <r>
      <rPr>
        <sz val="8"/>
        <color rgb="FFFF0000"/>
        <rFont val="Calibri"/>
        <family val="2"/>
        <scheme val="minor"/>
      </rPr>
      <t xml:space="preserve"> : https://ec.europa.eu/info/funding-tenders/opportunities/docs/2021-2027/common/guidance/aga_en.pdf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</si>
</sst>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0\ &quot;€&quot;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70C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70C0"/>
      <name val="Calibri"/>
      <family val="2"/>
      <scheme val="minor"/>
    </font>
    <font>
      <sz val="8"/>
      <color rgb="FFFF0000"/>
      <name val="Calibri"/>
      <family val="2"/>
      <scheme val="minor"/>
    </font>
    <font>
      <sz val="9"/>
      <color indexed="81"/>
      <name val="Tahoma"/>
      <family val="2"/>
    </font>
    <font>
      <sz val="10"/>
      <color rgb="FFFF0000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u/>
      <sz val="8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2" borderId="0" xfId="0" applyFont="1" applyFill="1" applyBorder="1"/>
    <xf numFmtId="0" fontId="3" fillId="2" borderId="8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164" fontId="1" fillId="2" borderId="11" xfId="0" applyNumberFormat="1" applyFont="1" applyFill="1" applyBorder="1"/>
    <xf numFmtId="0" fontId="3" fillId="2" borderId="0" xfId="0" applyFont="1" applyFill="1" applyBorder="1"/>
    <xf numFmtId="0" fontId="1" fillId="2" borderId="11" xfId="0" applyFont="1" applyFill="1" applyBorder="1"/>
    <xf numFmtId="0" fontId="1" fillId="2" borderId="6" xfId="0" applyFont="1" applyFill="1" applyBorder="1"/>
    <xf numFmtId="0" fontId="3" fillId="2" borderId="10" xfId="0" applyFont="1" applyFill="1" applyBorder="1"/>
    <xf numFmtId="0" fontId="3" fillId="2" borderId="6" xfId="0" applyFont="1" applyFill="1" applyBorder="1"/>
    <xf numFmtId="0" fontId="1" fillId="2" borderId="2" xfId="0" applyFont="1" applyFill="1" applyBorder="1"/>
    <xf numFmtId="0" fontId="2" fillId="2" borderId="3" xfId="0" applyFont="1" applyFill="1" applyBorder="1"/>
    <xf numFmtId="0" fontId="1" fillId="2" borderId="3" xfId="0" applyFont="1" applyFill="1" applyBorder="1"/>
    <xf numFmtId="0" fontId="1" fillId="2" borderId="5" xfId="0" applyFont="1" applyFill="1" applyBorder="1"/>
    <xf numFmtId="0" fontId="2" fillId="2" borderId="6" xfId="0" applyFont="1" applyFill="1" applyBorder="1"/>
    <xf numFmtId="0" fontId="1" fillId="2" borderId="13" xfId="0" applyFont="1" applyFill="1" applyBorder="1"/>
    <xf numFmtId="0" fontId="2" fillId="2" borderId="11" xfId="0" applyFont="1" applyFill="1" applyBorder="1"/>
    <xf numFmtId="0" fontId="3" fillId="2" borderId="7" xfId="0" applyFont="1" applyFill="1" applyBorder="1"/>
    <xf numFmtId="0" fontId="3" fillId="2" borderId="4" xfId="0" applyFont="1" applyFill="1" applyBorder="1"/>
    <xf numFmtId="0" fontId="3" fillId="2" borderId="12" xfId="0" applyFont="1" applyFill="1" applyBorder="1"/>
    <xf numFmtId="165" fontId="3" fillId="2" borderId="6" xfId="0" applyNumberFormat="1" applyFont="1" applyFill="1" applyBorder="1"/>
    <xf numFmtId="165" fontId="3" fillId="2" borderId="12" xfId="0" applyNumberFormat="1" applyFont="1" applyFill="1" applyBorder="1"/>
    <xf numFmtId="165" fontId="3" fillId="2" borderId="7" xfId="0" applyNumberFormat="1" applyFont="1" applyFill="1" applyBorder="1"/>
    <xf numFmtId="0" fontId="1" fillId="2" borderId="3" xfId="0" applyFont="1" applyFill="1" applyBorder="1" applyAlignment="1"/>
    <xf numFmtId="0" fontId="1" fillId="2" borderId="11" xfId="0" applyFont="1" applyFill="1" applyBorder="1" applyAlignment="1"/>
    <xf numFmtId="0" fontId="1" fillId="2" borderId="6" xfId="0" applyFont="1" applyFill="1" applyBorder="1" applyAlignment="1"/>
    <xf numFmtId="0" fontId="1" fillId="2" borderId="0" xfId="0" applyFont="1" applyFill="1" applyBorder="1" applyAlignment="1"/>
    <xf numFmtId="0" fontId="3" fillId="2" borderId="10" xfId="0" applyFont="1" applyFill="1" applyBorder="1" applyAlignment="1"/>
    <xf numFmtId="0" fontId="1" fillId="2" borderId="3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8" xfId="0" applyFont="1" applyFill="1" applyBorder="1" applyAlignment="1">
      <alignment vertical="center"/>
    </xf>
    <xf numFmtId="2" fontId="1" fillId="2" borderId="1" xfId="0" applyNumberFormat="1" applyFont="1" applyFill="1" applyBorder="1" applyAlignment="1"/>
    <xf numFmtId="0" fontId="2" fillId="2" borderId="1" xfId="0" applyFont="1" applyFill="1" applyBorder="1" applyAlignment="1">
      <alignment horizontal="center"/>
    </xf>
    <xf numFmtId="165" fontId="4" fillId="2" borderId="11" xfId="0" applyNumberFormat="1" applyFont="1" applyFill="1" applyBorder="1"/>
    <xf numFmtId="0" fontId="2" fillId="2" borderId="12" xfId="0" applyFont="1" applyFill="1" applyBorder="1"/>
    <xf numFmtId="164" fontId="2" fillId="2" borderId="3" xfId="0" applyNumberFormat="1" applyFont="1" applyFill="1" applyBorder="1" applyAlignment="1">
      <alignment horizontal="center"/>
    </xf>
    <xf numFmtId="164" fontId="2" fillId="2" borderId="11" xfId="0" applyNumberFormat="1" applyFont="1" applyFill="1" applyBorder="1" applyAlignment="1">
      <alignment horizontal="center"/>
    </xf>
    <xf numFmtId="164" fontId="2" fillId="2" borderId="6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3" fillId="2" borderId="8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/>
    </xf>
    <xf numFmtId="164" fontId="3" fillId="2" borderId="10" xfId="0" applyNumberFormat="1" applyFont="1" applyFill="1" applyBorder="1" applyAlignment="1">
      <alignment horizontal="center"/>
    </xf>
    <xf numFmtId="0" fontId="2" fillId="2" borderId="1" xfId="0" applyFont="1" applyFill="1" applyBorder="1"/>
    <xf numFmtId="0" fontId="2" fillId="2" borderId="9" xfId="0" applyFont="1" applyFill="1" applyBorder="1"/>
    <xf numFmtId="0" fontId="2" fillId="2" borderId="10" xfId="0" applyFont="1" applyFill="1" applyBorder="1"/>
    <xf numFmtId="0" fontId="5" fillId="0" borderId="0" xfId="0" applyFont="1"/>
    <xf numFmtId="0" fontId="5" fillId="2" borderId="0" xfId="0" applyFont="1" applyFill="1" applyBorder="1" applyAlignment="1">
      <alignment horizontal="left"/>
    </xf>
    <xf numFmtId="0" fontId="7" fillId="2" borderId="0" xfId="0" applyFont="1" applyFill="1" applyBorder="1"/>
    <xf numFmtId="0" fontId="8" fillId="0" borderId="0" xfId="0" applyFont="1"/>
    <xf numFmtId="0" fontId="0" fillId="2" borderId="0" xfId="0" applyFill="1"/>
    <xf numFmtId="0" fontId="0" fillId="2" borderId="0" xfId="0" applyFill="1" applyAlignment="1">
      <alignment vertical="center"/>
    </xf>
    <xf numFmtId="0" fontId="0" fillId="2" borderId="9" xfId="0" applyFill="1" applyBorder="1" applyAlignment="1">
      <alignment vertical="center"/>
    </xf>
    <xf numFmtId="0" fontId="0" fillId="2" borderId="9" xfId="0" quotePrefix="1" applyFill="1" applyBorder="1" applyAlignment="1">
      <alignment vertical="center"/>
    </xf>
    <xf numFmtId="0" fontId="0" fillId="2" borderId="9" xfId="0" quotePrefix="1" applyFill="1" applyBorder="1" applyAlignment="1">
      <alignment vertical="center" wrapText="1"/>
    </xf>
    <xf numFmtId="0" fontId="0" fillId="2" borderId="10" xfId="0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/>
    </xf>
    <xf numFmtId="0" fontId="10" fillId="2" borderId="0" xfId="0" applyFont="1" applyFill="1"/>
    <xf numFmtId="0" fontId="5" fillId="2" borderId="0" xfId="0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8"/>
  <sheetViews>
    <sheetView tabSelected="1" workbookViewId="0">
      <selection activeCell="A12" sqref="A12"/>
    </sheetView>
  </sheetViews>
  <sheetFormatPr defaultRowHeight="14.5" x14ac:dyDescent="0.35"/>
  <cols>
    <col min="1" max="1" width="111.90625" style="56" customWidth="1"/>
    <col min="2" max="16384" width="8.7265625" style="55"/>
  </cols>
  <sheetData>
    <row r="1" spans="1:1" ht="15" thickBot="1" x14ac:dyDescent="0.4">
      <c r="A1" s="61" t="s">
        <v>23</v>
      </c>
    </row>
    <row r="2" spans="1:1" x14ac:dyDescent="0.35">
      <c r="A2" s="57"/>
    </row>
    <row r="3" spans="1:1" x14ac:dyDescent="0.35">
      <c r="A3" s="58" t="s">
        <v>24</v>
      </c>
    </row>
    <row r="4" spans="1:1" ht="41.5" customHeight="1" x14ac:dyDescent="0.35">
      <c r="A4" s="59" t="s">
        <v>25</v>
      </c>
    </row>
    <row r="5" spans="1:1" ht="22.5" customHeight="1" x14ac:dyDescent="0.35">
      <c r="A5" s="57" t="s">
        <v>26</v>
      </c>
    </row>
    <row r="6" spans="1:1" ht="29.5" thickBot="1" x14ac:dyDescent="0.4">
      <c r="A6" s="60" t="s">
        <v>27</v>
      </c>
    </row>
    <row r="8" spans="1:1" s="62" customFormat="1" ht="10.5" x14ac:dyDescent="0.25">
      <c r="A8" s="63" t="s">
        <v>28</v>
      </c>
    </row>
  </sheetData>
  <pageMargins left="0.7" right="0.7" top="0.75" bottom="0.75" header="0.3" footer="0.3"/>
  <pageSetup paperSize="9" scale="78" fitToHeight="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26"/>
  <sheetViews>
    <sheetView zoomScale="110" zoomScaleNormal="110" workbookViewId="0">
      <selection activeCell="A8" sqref="A8"/>
    </sheetView>
  </sheetViews>
  <sheetFormatPr defaultRowHeight="13" x14ac:dyDescent="0.3"/>
  <cols>
    <col min="1" max="1" width="39.54296875" style="1" customWidth="1"/>
    <col min="2" max="2" width="19.36328125" style="1" customWidth="1"/>
    <col min="3" max="3" width="12.90625" style="44" customWidth="1"/>
    <col min="4" max="4" width="8.7265625" style="34"/>
    <col min="5" max="5" width="14.54296875" style="1" customWidth="1"/>
    <col min="6" max="6" width="8.7265625" style="29"/>
    <col min="7" max="7" width="8.7265625" style="1"/>
    <col min="8" max="8" width="13.1796875" style="8" customWidth="1"/>
    <col min="9" max="16384" width="8.7265625" style="1"/>
  </cols>
  <sheetData>
    <row r="1" spans="1:8" ht="13.5" thickBot="1" x14ac:dyDescent="0.35">
      <c r="A1" s="13" t="s">
        <v>0</v>
      </c>
      <c r="B1" s="14" t="s">
        <v>5</v>
      </c>
      <c r="C1" s="41" t="s">
        <v>6</v>
      </c>
      <c r="D1" s="31"/>
      <c r="E1" s="15"/>
      <c r="F1" s="26"/>
      <c r="G1" s="15"/>
      <c r="H1" s="21"/>
    </row>
    <row r="2" spans="1:8" ht="13.5" thickBot="1" x14ac:dyDescent="0.35">
      <c r="A2" s="18" t="s">
        <v>1</v>
      </c>
      <c r="B2" s="19" t="s">
        <v>4</v>
      </c>
      <c r="C2" s="42"/>
      <c r="D2" s="32"/>
      <c r="E2" s="9"/>
      <c r="F2" s="27"/>
      <c r="G2" s="9"/>
      <c r="H2" s="22"/>
    </row>
    <row r="3" spans="1:8" ht="13.5" thickBot="1" x14ac:dyDescent="0.35">
      <c r="A3" s="16" t="s">
        <v>2</v>
      </c>
      <c r="B3" s="17" t="s">
        <v>3</v>
      </c>
      <c r="C3" s="43"/>
      <c r="D3" s="33"/>
      <c r="E3" s="10"/>
      <c r="F3" s="28"/>
      <c r="G3" s="10"/>
      <c r="H3" s="20"/>
    </row>
    <row r="4" spans="1:8" ht="13.5" thickBot="1" x14ac:dyDescent="0.35"/>
    <row r="5" spans="1:8" s="6" customFormat="1" ht="104.5" thickBot="1" x14ac:dyDescent="0.4">
      <c r="A5" s="2" t="s">
        <v>16</v>
      </c>
      <c r="B5" s="3" t="s">
        <v>8</v>
      </c>
      <c r="C5" s="45" t="s">
        <v>20</v>
      </c>
      <c r="D5" s="4" t="s">
        <v>15</v>
      </c>
      <c r="E5" s="3" t="s">
        <v>10</v>
      </c>
      <c r="F5" s="36" t="s">
        <v>11</v>
      </c>
      <c r="G5" s="5" t="s">
        <v>14</v>
      </c>
      <c r="H5" s="5" t="s">
        <v>12</v>
      </c>
    </row>
    <row r="6" spans="1:8" ht="13.5" thickBot="1" x14ac:dyDescent="0.35">
      <c r="A6" s="48" t="s">
        <v>19</v>
      </c>
      <c r="B6" s="7">
        <f>(215/12)*C6*D6</f>
        <v>662.91666666666674</v>
      </c>
      <c r="C6" s="46">
        <v>37</v>
      </c>
      <c r="D6" s="38">
        <v>1</v>
      </c>
      <c r="E6" s="39">
        <v>184000</v>
      </c>
      <c r="F6" s="37">
        <f>E6/B6</f>
        <v>277.56128221244495</v>
      </c>
      <c r="G6" s="40">
        <v>550</v>
      </c>
      <c r="H6" s="24">
        <f>G6*F6</f>
        <v>152658.70521684471</v>
      </c>
    </row>
    <row r="7" spans="1:8" ht="13.5" thickBot="1" x14ac:dyDescent="0.35">
      <c r="A7" s="49" t="s">
        <v>22</v>
      </c>
      <c r="B7" s="7">
        <f t="shared" ref="B7:B20" si="0">(215/12)*C7*D7</f>
        <v>662.91666666666674</v>
      </c>
      <c r="C7" s="46">
        <v>37</v>
      </c>
      <c r="D7" s="38">
        <v>1</v>
      </c>
      <c r="E7" s="39">
        <v>150000</v>
      </c>
      <c r="F7" s="37">
        <f t="shared" ref="F7:F20" si="1">E7/B7</f>
        <v>226.27278441231928</v>
      </c>
      <c r="G7" s="40">
        <v>400</v>
      </c>
      <c r="H7" s="24">
        <f t="shared" ref="H7:H20" si="2">G7*F7</f>
        <v>90509.113764927708</v>
      </c>
    </row>
    <row r="8" spans="1:8" ht="13.5" thickBot="1" x14ac:dyDescent="0.35">
      <c r="A8" s="48" t="s">
        <v>21</v>
      </c>
      <c r="B8" s="7">
        <f t="shared" si="0"/>
        <v>331.45833333333337</v>
      </c>
      <c r="C8" s="46">
        <v>37</v>
      </c>
      <c r="D8" s="38">
        <v>0.5</v>
      </c>
      <c r="E8" s="39">
        <v>75000</v>
      </c>
      <c r="F8" s="37">
        <f t="shared" si="1"/>
        <v>226.27278441231928</v>
      </c>
      <c r="G8" s="40">
        <v>200</v>
      </c>
      <c r="H8" s="24">
        <f t="shared" si="2"/>
        <v>45254.556882463854</v>
      </c>
    </row>
    <row r="9" spans="1:8" ht="13.5" thickBot="1" x14ac:dyDescent="0.35">
      <c r="A9" s="48" t="s">
        <v>7</v>
      </c>
      <c r="B9" s="7">
        <f t="shared" si="0"/>
        <v>17.916666666666668</v>
      </c>
      <c r="C9" s="46">
        <v>1</v>
      </c>
      <c r="D9" s="38">
        <v>1</v>
      </c>
      <c r="E9" s="39">
        <v>0</v>
      </c>
      <c r="F9" s="37">
        <f t="shared" si="1"/>
        <v>0</v>
      </c>
      <c r="G9" s="40">
        <v>0</v>
      </c>
      <c r="H9" s="24">
        <f t="shared" si="2"/>
        <v>0</v>
      </c>
    </row>
    <row r="10" spans="1:8" ht="13.5" thickBot="1" x14ac:dyDescent="0.35">
      <c r="A10" s="49"/>
      <c r="B10" s="7">
        <f t="shared" si="0"/>
        <v>17.916666666666668</v>
      </c>
      <c r="C10" s="46">
        <v>1</v>
      </c>
      <c r="D10" s="38">
        <v>1</v>
      </c>
      <c r="E10" s="39">
        <v>0</v>
      </c>
      <c r="F10" s="37">
        <f t="shared" si="1"/>
        <v>0</v>
      </c>
      <c r="G10" s="40">
        <v>0</v>
      </c>
      <c r="H10" s="24">
        <f t="shared" si="2"/>
        <v>0</v>
      </c>
    </row>
    <row r="11" spans="1:8" ht="13.5" thickBot="1" x14ac:dyDescent="0.35">
      <c r="A11" s="48"/>
      <c r="B11" s="7">
        <f t="shared" si="0"/>
        <v>17.916666666666668</v>
      </c>
      <c r="C11" s="46">
        <v>1</v>
      </c>
      <c r="D11" s="38">
        <v>1</v>
      </c>
      <c r="E11" s="39">
        <v>0</v>
      </c>
      <c r="F11" s="37">
        <f t="shared" si="1"/>
        <v>0</v>
      </c>
      <c r="G11" s="40">
        <v>0</v>
      </c>
      <c r="H11" s="24">
        <f t="shared" si="2"/>
        <v>0</v>
      </c>
    </row>
    <row r="12" spans="1:8" ht="13.5" thickBot="1" x14ac:dyDescent="0.35">
      <c r="A12" s="49"/>
      <c r="B12" s="7">
        <f t="shared" si="0"/>
        <v>17.916666666666668</v>
      </c>
      <c r="C12" s="46">
        <v>1</v>
      </c>
      <c r="D12" s="38">
        <v>1</v>
      </c>
      <c r="E12" s="39">
        <v>0</v>
      </c>
      <c r="F12" s="37">
        <f t="shared" si="1"/>
        <v>0</v>
      </c>
      <c r="G12" s="40">
        <v>0</v>
      </c>
      <c r="H12" s="24">
        <f t="shared" si="2"/>
        <v>0</v>
      </c>
    </row>
    <row r="13" spans="1:8" ht="13.5" thickBot="1" x14ac:dyDescent="0.35">
      <c r="A13" s="48"/>
      <c r="B13" s="7">
        <f t="shared" si="0"/>
        <v>17.916666666666668</v>
      </c>
      <c r="C13" s="46">
        <v>1</v>
      </c>
      <c r="D13" s="38">
        <v>1</v>
      </c>
      <c r="E13" s="39">
        <v>0</v>
      </c>
      <c r="F13" s="37">
        <f t="shared" si="1"/>
        <v>0</v>
      </c>
      <c r="G13" s="40">
        <v>0</v>
      </c>
      <c r="H13" s="24">
        <f t="shared" si="2"/>
        <v>0</v>
      </c>
    </row>
    <row r="14" spans="1:8" ht="13.5" thickBot="1" x14ac:dyDescent="0.35">
      <c r="A14" s="48"/>
      <c r="B14" s="7">
        <f t="shared" si="0"/>
        <v>17.916666666666668</v>
      </c>
      <c r="C14" s="46">
        <v>1</v>
      </c>
      <c r="D14" s="38">
        <v>1</v>
      </c>
      <c r="E14" s="39">
        <v>0</v>
      </c>
      <c r="F14" s="37">
        <f t="shared" si="1"/>
        <v>0</v>
      </c>
      <c r="G14" s="40">
        <v>0</v>
      </c>
      <c r="H14" s="24">
        <f t="shared" si="2"/>
        <v>0</v>
      </c>
    </row>
    <row r="15" spans="1:8" ht="13.5" thickBot="1" x14ac:dyDescent="0.35">
      <c r="A15" s="48"/>
      <c r="B15" s="7">
        <f t="shared" si="0"/>
        <v>17.916666666666668</v>
      </c>
      <c r="C15" s="46">
        <v>1</v>
      </c>
      <c r="D15" s="38">
        <v>1</v>
      </c>
      <c r="E15" s="39">
        <v>0</v>
      </c>
      <c r="F15" s="37">
        <f t="shared" si="1"/>
        <v>0</v>
      </c>
      <c r="G15" s="40">
        <v>0</v>
      </c>
      <c r="H15" s="24">
        <f t="shared" si="2"/>
        <v>0</v>
      </c>
    </row>
    <row r="16" spans="1:8" ht="13.5" thickBot="1" x14ac:dyDescent="0.35">
      <c r="A16" s="48"/>
      <c r="B16" s="7">
        <f t="shared" si="0"/>
        <v>17.916666666666668</v>
      </c>
      <c r="C16" s="46">
        <v>1</v>
      </c>
      <c r="D16" s="38">
        <v>1</v>
      </c>
      <c r="E16" s="39">
        <v>0</v>
      </c>
      <c r="F16" s="37">
        <f t="shared" si="1"/>
        <v>0</v>
      </c>
      <c r="G16" s="40">
        <v>0</v>
      </c>
      <c r="H16" s="24">
        <f t="shared" si="2"/>
        <v>0</v>
      </c>
    </row>
    <row r="17" spans="1:8" ht="13.5" thickBot="1" x14ac:dyDescent="0.35">
      <c r="A17" s="50"/>
      <c r="B17" s="7">
        <f t="shared" si="0"/>
        <v>17.916666666666668</v>
      </c>
      <c r="C17" s="46">
        <v>1</v>
      </c>
      <c r="D17" s="38">
        <v>1</v>
      </c>
      <c r="E17" s="39">
        <v>0</v>
      </c>
      <c r="F17" s="37">
        <f t="shared" si="1"/>
        <v>0</v>
      </c>
      <c r="G17" s="40">
        <v>0</v>
      </c>
      <c r="H17" s="24">
        <f t="shared" si="2"/>
        <v>0</v>
      </c>
    </row>
    <row r="18" spans="1:8" ht="13.5" thickBot="1" x14ac:dyDescent="0.35">
      <c r="A18" s="50"/>
      <c r="B18" s="7">
        <f t="shared" si="0"/>
        <v>17.916666666666668</v>
      </c>
      <c r="C18" s="46">
        <v>1</v>
      </c>
      <c r="D18" s="38">
        <v>1</v>
      </c>
      <c r="E18" s="39">
        <v>0</v>
      </c>
      <c r="F18" s="37">
        <f t="shared" si="1"/>
        <v>0</v>
      </c>
      <c r="G18" s="40">
        <v>0</v>
      </c>
      <c r="H18" s="24">
        <f t="shared" si="2"/>
        <v>0</v>
      </c>
    </row>
    <row r="19" spans="1:8" ht="13.5" thickBot="1" x14ac:dyDescent="0.35">
      <c r="A19" s="50"/>
      <c r="B19" s="7">
        <f t="shared" si="0"/>
        <v>17.916666666666668</v>
      </c>
      <c r="C19" s="46">
        <v>1</v>
      </c>
      <c r="D19" s="38">
        <v>1</v>
      </c>
      <c r="E19" s="39">
        <v>0</v>
      </c>
      <c r="F19" s="37">
        <f t="shared" si="1"/>
        <v>0</v>
      </c>
      <c r="G19" s="40">
        <v>0</v>
      </c>
      <c r="H19" s="24">
        <f t="shared" si="2"/>
        <v>0</v>
      </c>
    </row>
    <row r="20" spans="1:8" ht="13.5" thickBot="1" x14ac:dyDescent="0.35">
      <c r="A20" s="50"/>
      <c r="B20" s="7">
        <f t="shared" si="0"/>
        <v>17.916666666666668</v>
      </c>
      <c r="C20" s="46">
        <v>1</v>
      </c>
      <c r="D20" s="38">
        <v>1</v>
      </c>
      <c r="E20" s="39">
        <v>0</v>
      </c>
      <c r="F20" s="37">
        <f t="shared" si="1"/>
        <v>0</v>
      </c>
      <c r="G20" s="40">
        <v>0</v>
      </c>
      <c r="H20" s="24">
        <f t="shared" si="2"/>
        <v>0</v>
      </c>
    </row>
    <row r="21" spans="1:8" ht="13.5" thickBot="1" x14ac:dyDescent="0.35">
      <c r="A21" s="11"/>
      <c r="B21" s="12"/>
      <c r="C21" s="47"/>
      <c r="D21" s="35"/>
      <c r="E21" s="23"/>
      <c r="F21" s="30" t="s">
        <v>13</v>
      </c>
      <c r="G21" s="20"/>
      <c r="H21" s="25">
        <f>SUM(H6:H20)</f>
        <v>288422.37586423627</v>
      </c>
    </row>
    <row r="22" spans="1:8" x14ac:dyDescent="0.3">
      <c r="A22" s="51" t="s">
        <v>9</v>
      </c>
    </row>
    <row r="23" spans="1:8" x14ac:dyDescent="0.3">
      <c r="A23" s="54" t="s">
        <v>18</v>
      </c>
    </row>
    <row r="24" spans="1:8" x14ac:dyDescent="0.3">
      <c r="A24" s="52" t="s">
        <v>17</v>
      </c>
    </row>
    <row r="26" spans="1:8" x14ac:dyDescent="0.3">
      <c r="A26" s="53"/>
    </row>
  </sheetData>
  <pageMargins left="0.7" right="0.7" top="0.75" bottom="0.75" header="0.3" footer="0.3"/>
  <pageSetup paperSize="9" scale="61" fitToHeight="0" orientation="portrait" verticalDpi="0" r:id="rId1"/>
  <ignoredErrors>
    <ignoredError sqref="H7" evalError="1"/>
  </ignoredError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Guidance</vt:lpstr>
      <vt:lpstr>Calculation Sheet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VERMAELEN Anne (CINEA)</dc:creator>
  <cp:lastModifiedBy>VERMAELEN Anne (CINEA)</cp:lastModifiedBy>
  <cp:lastPrinted>2023-01-05T13:44:41Z</cp:lastPrinted>
  <dcterms:created xsi:type="dcterms:W3CDTF">2022-08-12T13:09:27Z</dcterms:created>
  <dcterms:modified xsi:type="dcterms:W3CDTF">2023-01-05T13:44:45Z</dcterms:modified>
</cp:coreProperties>
</file>