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hidePivotFieldList="1" defaultThemeVersion="124226"/>
  <mc:AlternateContent xmlns:mc="http://schemas.openxmlformats.org/markup-compatibility/2006">
    <mc:Choice Requires="x15">
      <x15ac:absPath xmlns:x15ac="http://schemas.microsoft.com/office/spreadsheetml/2010/11/ac" url="G:\B\3\Programmes\LIFE 2014 -2020\04 Financial Aspects\14. Templates for Coordinators\Traditional projects\Financial statements\Version Publ April 2019\"/>
    </mc:Choice>
  </mc:AlternateContent>
  <bookViews>
    <workbookView xWindow="-585" yWindow="4590" windowWidth="15480" windowHeight="5190"/>
  </bookViews>
  <sheets>
    <sheet name="Payment_REQUEST" sheetId="12" r:id="rId1"/>
    <sheet name="Instructions" sheetId="21" r:id="rId2"/>
    <sheet name="COSTS_Summary" sheetId="15" r:id="rId3"/>
    <sheet name="INCOME_Summary" sheetId="16" r:id="rId4"/>
    <sheet name="CONSOLIDATED_FS" sheetId="11" r:id="rId5"/>
    <sheet name="FUNDS_Distribution" sheetId="18" r:id="rId6"/>
    <sheet name="Values" sheetId="1" state="hidden" r:id="rId7"/>
    <sheet name="LIST" sheetId="19" r:id="rId8"/>
  </sheets>
  <externalReferences>
    <externalReference r:id="rId9"/>
  </externalReferences>
  <definedNames>
    <definedName name="Agency">Values!$C$20</definedName>
    <definedName name="CallName">Values!$C$17</definedName>
    <definedName name="CallYear">Values!$C$14</definedName>
    <definedName name="CostBasis">[1]Values!$O$15:$O$16</definedName>
    <definedName name="Country">Values!$E$2:$E$32</definedName>
    <definedName name="CountryCode">Values!$F$2:$F$32</definedName>
    <definedName name="DurationMonths">Values!$H$2:$H$26</definedName>
    <definedName name="Gender">Values!$C$2:$C$3</definedName>
    <definedName name="LegalStatus">Values!$K$2:$K$8</definedName>
    <definedName name="Measure">Values!$A$2:$A$16</definedName>
    <definedName name="_xlnm.Print_Area" localSheetId="4">CONSOLIDATED_FS!$A$1:$E$26</definedName>
    <definedName name="_xlnm.Print_Area" localSheetId="5">FUNDS_Distribution!$A$1:$O$45</definedName>
    <definedName name="_xlnm.Print_Area" localSheetId="3">INCOME_Summary!$A$1:$K$45</definedName>
    <definedName name="_xlnm.Print_Titles" localSheetId="2">COSTS_Summary!$1:$5</definedName>
    <definedName name="_xlnm.Print_Titles" localSheetId="5">FUNDS_Distribution!$1:$5</definedName>
    <definedName name="_xlnm.Print_Titles" localSheetId="3">INCOME_Summary!$1:$5</definedName>
    <definedName name="ProgramName">Values!$C$11</definedName>
    <definedName name="Type_of_organisation">Values!$K$11:$K$24</definedName>
    <definedName name="wrn.test_report." hidden="1">{"test",#N/A,TRUE,"I.1 - CO only"}</definedName>
    <definedName name="wrn.test_reportCPF" hidden="1">{"test",#N/A,TRUE,"I.1 - CO only"}</definedName>
    <definedName name="ws" hidden="1">{"test",#N/A,TRUE,"I.1 - CO only"}</definedName>
    <definedName name="xxx" hidden="1">{"test",#N/A,TRUE,"I.1 - CO only"}</definedName>
    <definedName name="xyz" hidden="1">{"test",#N/A,TRUE,"I.1 - CO only"}</definedName>
    <definedName name="Year">Values!$I$2:$I$6</definedName>
    <definedName name="Year2">Values!$I$10:$I$12</definedName>
    <definedName name="YesNo">Values!$C$6:$C$7</definedName>
    <definedName name="YesNo2">Values!$C$24:$C$26</definedName>
    <definedName name="YesNo3">Values!$C$29:$C$31</definedName>
    <definedName name="yyy" hidden="1">{"test",#N/A,TRUE,"I.1 - CO only"}</definedName>
  </definedNames>
  <calcPr calcId="162913"/>
</workbook>
</file>

<file path=xl/calcChain.xml><?xml version="1.0" encoding="utf-8"?>
<calcChain xmlns="http://schemas.openxmlformats.org/spreadsheetml/2006/main">
  <c r="C40" i="18" l="1"/>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C6" i="18"/>
  <c r="Q45" i="15"/>
  <c r="O45" i="15"/>
  <c r="M45" i="15"/>
  <c r="L45" i="15"/>
  <c r="K45" i="15"/>
  <c r="J45" i="15"/>
  <c r="I45" i="15"/>
  <c r="H45" i="15"/>
  <c r="G45" i="15"/>
  <c r="F45" i="15"/>
  <c r="E45" i="15"/>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C14" i="16"/>
  <c r="C13" i="16"/>
  <c r="C12" i="16"/>
  <c r="C11" i="16"/>
  <c r="C10" i="16"/>
  <c r="C9" i="16"/>
  <c r="C8" i="16"/>
  <c r="C7" i="16"/>
  <c r="C6"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C18" i="12" l="1"/>
  <c r="C19" i="12"/>
  <c r="J4" i="18" l="1"/>
  <c r="G4" i="18"/>
  <c r="E4" i="18"/>
  <c r="B22" i="11"/>
  <c r="K40" i="16" l="1"/>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6" i="16"/>
  <c r="G1" i="15"/>
  <c r="A1" i="16"/>
  <c r="A2" i="11"/>
  <c r="N42" i="18"/>
  <c r="M42" i="18"/>
  <c r="K42" i="18"/>
  <c r="J42" i="18"/>
  <c r="H42" i="18"/>
  <c r="G42" i="18"/>
  <c r="B1" i="18"/>
  <c r="E42" i="18"/>
  <c r="D42" i="18"/>
  <c r="K2" i="18"/>
  <c r="H2" i="18"/>
  <c r="E5" i="11"/>
  <c r="E4" i="11"/>
  <c r="B7" i="11"/>
  <c r="B5" i="11"/>
  <c r="B4" i="11"/>
  <c r="J42" i="16"/>
  <c r="K42" i="16" s="1"/>
  <c r="I39" i="16"/>
  <c r="I38" i="16"/>
  <c r="I37" i="16"/>
  <c r="I36" i="16"/>
  <c r="I35" i="16"/>
  <c r="I34" i="16"/>
  <c r="I33" i="16"/>
  <c r="I32" i="16"/>
  <c r="I31" i="16"/>
  <c r="I30" i="16"/>
  <c r="I29" i="16"/>
  <c r="I28" i="16"/>
  <c r="I27" i="16"/>
  <c r="I26" i="16"/>
  <c r="I25" i="16"/>
  <c r="I24" i="16"/>
  <c r="I23" i="16"/>
  <c r="I22" i="16"/>
  <c r="I21" i="16"/>
  <c r="I20" i="16"/>
  <c r="I19" i="16"/>
  <c r="I18" i="16"/>
  <c r="I17" i="16"/>
  <c r="I16" i="16"/>
  <c r="I15" i="16"/>
  <c r="I14" i="16"/>
  <c r="I13" i="16"/>
  <c r="I12" i="16"/>
  <c r="I11" i="16"/>
  <c r="I10" i="16"/>
  <c r="I9" i="16"/>
  <c r="I8" i="16"/>
  <c r="I7" i="16"/>
  <c r="I6" i="16"/>
  <c r="I40" i="16"/>
  <c r="H42" i="16"/>
  <c r="D13" i="11"/>
  <c r="G42" i="16"/>
  <c r="D12" i="11"/>
  <c r="F42" i="16"/>
  <c r="D11" i="11" s="1"/>
  <c r="E42" i="16"/>
  <c r="D10" i="11" s="1"/>
  <c r="I2" i="16"/>
  <c r="G2" i="16"/>
  <c r="P2" i="15"/>
  <c r="N2" i="15"/>
  <c r="B19" i="11"/>
  <c r="B18" i="11"/>
  <c r="B17" i="11"/>
  <c r="B16" i="11"/>
  <c r="B15" i="11"/>
  <c r="B14" i="11"/>
  <c r="B13" i="11"/>
  <c r="B12" i="11"/>
  <c r="B11" i="11"/>
  <c r="B10" i="11"/>
  <c r="N40" i="15"/>
  <c r="P40" i="15" s="1"/>
  <c r="N39" i="15"/>
  <c r="P39" i="15" s="1"/>
  <c r="N38" i="15"/>
  <c r="P38" i="15" s="1"/>
  <c r="N37" i="15"/>
  <c r="P37" i="15" s="1"/>
  <c r="N36" i="15"/>
  <c r="P36" i="15" s="1"/>
  <c r="N35" i="15"/>
  <c r="P35" i="15" s="1"/>
  <c r="N34" i="15"/>
  <c r="P34" i="15" s="1"/>
  <c r="N33" i="15"/>
  <c r="P33" i="15" s="1"/>
  <c r="N32" i="15"/>
  <c r="P32" i="15" s="1"/>
  <c r="N31" i="15"/>
  <c r="P31" i="15" s="1"/>
  <c r="N30" i="15"/>
  <c r="P30" i="15" s="1"/>
  <c r="N29" i="15"/>
  <c r="P29" i="15" s="1"/>
  <c r="N28" i="15"/>
  <c r="P28" i="15" s="1"/>
  <c r="N27" i="15"/>
  <c r="P27" i="15" s="1"/>
  <c r="N26" i="15"/>
  <c r="P26" i="15" s="1"/>
  <c r="N25" i="15"/>
  <c r="P25" i="15" s="1"/>
  <c r="N24" i="15"/>
  <c r="P24" i="15" s="1"/>
  <c r="N23" i="15"/>
  <c r="P23" i="15" s="1"/>
  <c r="N22" i="15"/>
  <c r="P22" i="15" s="1"/>
  <c r="N21" i="15"/>
  <c r="P21" i="15" s="1"/>
  <c r="N20" i="15"/>
  <c r="P20" i="15" s="1"/>
  <c r="N19" i="15"/>
  <c r="P19" i="15" s="1"/>
  <c r="N18" i="15"/>
  <c r="P18" i="15" s="1"/>
  <c r="N17" i="15"/>
  <c r="P17" i="15" s="1"/>
  <c r="N16" i="15"/>
  <c r="P16" i="15" s="1"/>
  <c r="N15" i="15"/>
  <c r="P15" i="15" s="1"/>
  <c r="N14" i="15"/>
  <c r="P14" i="15" s="1"/>
  <c r="N13" i="15"/>
  <c r="P13" i="15" s="1"/>
  <c r="N12" i="15"/>
  <c r="P12" i="15" s="1"/>
  <c r="N11" i="15"/>
  <c r="P11" i="15" s="1"/>
  <c r="N10" i="15"/>
  <c r="P10" i="15" s="1"/>
  <c r="N9" i="15"/>
  <c r="P9" i="15" s="1"/>
  <c r="N8" i="15"/>
  <c r="P8" i="15" s="1"/>
  <c r="N7" i="15"/>
  <c r="P7" i="15" s="1"/>
  <c r="N6" i="15"/>
  <c r="P6" i="15" s="1"/>
  <c r="I42" i="16" l="1"/>
  <c r="D20" i="11"/>
  <c r="D22" i="11" s="1"/>
  <c r="E22" i="11" s="1"/>
  <c r="H44" i="15"/>
  <c r="E44" i="15"/>
  <c r="I44" i="15"/>
  <c r="B20" i="11"/>
  <c r="E13" i="11" s="1"/>
  <c r="N45" i="15"/>
  <c r="P45" i="15" s="1"/>
  <c r="J44" i="15"/>
  <c r="G44" i="15"/>
  <c r="L44" i="15"/>
  <c r="M44" i="15"/>
  <c r="F44" i="15"/>
  <c r="O44" i="15"/>
  <c r="K44" i="15"/>
  <c r="N42" i="15"/>
  <c r="P42" i="15" s="1"/>
  <c r="N43" i="15"/>
  <c r="P43" i="15" s="1"/>
  <c r="E12" i="11" l="1"/>
  <c r="E11" i="11"/>
  <c r="E10" i="11"/>
  <c r="N44" i="15"/>
  <c r="P44" i="15" s="1"/>
  <c r="R43" i="15" s="1"/>
  <c r="S43" i="15" s="1"/>
</calcChain>
</file>

<file path=xl/comments1.xml><?xml version="1.0" encoding="utf-8"?>
<comments xmlns="http://schemas.openxmlformats.org/spreadsheetml/2006/main">
  <authors>
    <author>USAI Domenico (ERCEA)</author>
  </authors>
  <commentList>
    <comment ref="A3" authorId="0" shapeId="0">
      <text>
        <r>
          <rPr>
            <b/>
            <sz val="9"/>
            <color indexed="81"/>
            <rFont val="Tahoma"/>
            <family val="2"/>
          </rPr>
          <t>LIFEXX XXX/XX/XXXXXX - ACRONYM</t>
        </r>
      </text>
    </comment>
  </commentList>
</comments>
</file>

<file path=xl/comments2.xml><?xml version="1.0" encoding="utf-8"?>
<comments xmlns="http://schemas.openxmlformats.org/spreadsheetml/2006/main">
  <authors>
    <author>VERMAELEN Anne (EASME)</author>
  </authors>
  <commentList>
    <comment ref="P4" authorId="0" shapeId="0">
      <text>
        <r>
          <rPr>
            <b/>
            <sz val="9"/>
            <color indexed="81"/>
            <rFont val="Tahoma"/>
            <family val="2"/>
          </rPr>
          <t>VERMAELEN Anne (EASME):</t>
        </r>
        <r>
          <rPr>
            <sz val="9"/>
            <color indexed="81"/>
            <rFont val="Tahoma"/>
            <family val="2"/>
          </rPr>
          <t xml:space="preserve">
this should match the total of the individual financial statement</t>
        </r>
      </text>
    </comment>
    <comment ref="Q4" authorId="0" shapeId="0">
      <text>
        <r>
          <rPr>
            <b/>
            <sz val="9"/>
            <color indexed="81"/>
            <rFont val="Tahoma"/>
            <family val="2"/>
          </rPr>
          <t>VERMAELEN Anne (EASME):</t>
        </r>
        <r>
          <rPr>
            <sz val="9"/>
            <color indexed="81"/>
            <rFont val="Tahoma"/>
            <family val="2"/>
          </rPr>
          <t xml:space="preserve">
This should match the total of the individual financial statement</t>
        </r>
      </text>
    </comment>
  </commentList>
</comments>
</file>

<file path=xl/comments3.xml><?xml version="1.0" encoding="utf-8"?>
<comments xmlns="http://schemas.openxmlformats.org/spreadsheetml/2006/main">
  <authors>
    <author>USAI Domenico (ERCEA)</author>
    <author>VERMAELEN Anne (EASME)</author>
  </authors>
  <commentList>
    <comment ref="A4" authorId="0" shapeId="0">
      <text>
        <r>
          <rPr>
            <b/>
            <sz val="9"/>
            <color indexed="81"/>
            <rFont val="Tahoma"/>
            <family val="2"/>
          </rPr>
          <t>LIFEXX XXX/XX/XXXXXX - ACRONYM</t>
        </r>
      </text>
    </comment>
    <comment ref="A22" authorId="1" shapeId="0">
      <text>
        <r>
          <rPr>
            <b/>
            <sz val="9"/>
            <color indexed="81"/>
            <rFont val="Tahoma"/>
            <family val="2"/>
          </rPr>
          <t>Here the total costs of the project should be included = the total eligible costs + the non-eligible costs for durable goods (i.e. the non-depreciated part)</t>
        </r>
      </text>
    </comment>
  </commentList>
</comments>
</file>

<file path=xl/sharedStrings.xml><?xml version="1.0" encoding="utf-8"?>
<sst xmlns="http://schemas.openxmlformats.org/spreadsheetml/2006/main" count="377" uniqueCount="263">
  <si>
    <t>Industrial excellence in energy (SAVE)</t>
  </si>
  <si>
    <t>Energy-efficient products (SAVE)</t>
  </si>
  <si>
    <t>Energy-efficient buildings (SAVE)</t>
  </si>
  <si>
    <t>Electricity from renewable energy sources (RES-e) (ALTENER)</t>
  </si>
  <si>
    <t>Renewable energy heating/cooling (RES-H/C) (ALTENER)</t>
  </si>
  <si>
    <t>Domestic and other small-scale RE applications (ALTENER)</t>
  </si>
  <si>
    <t>Biofuels (ALTENER)</t>
  </si>
  <si>
    <t>Alternative fuels and clean vehicles (STEER)</t>
  </si>
  <si>
    <t>Energy-efficient transport (STEER)</t>
  </si>
  <si>
    <t>European networking for local action (Integrated Initiative)</t>
  </si>
  <si>
    <t>Sustainable energy communities (Integrated Initiative)</t>
  </si>
  <si>
    <t>Bio-business initiative (Integrated Initiative)</t>
  </si>
  <si>
    <t>Energy services initiative (Integrated Initiative)</t>
  </si>
  <si>
    <t>Intelligent energy education initiative (Integrated Initiative)</t>
  </si>
  <si>
    <t>Combined heat and power initiative (Integrated Initiative)</t>
  </si>
  <si>
    <t>TOTAL</t>
  </si>
  <si>
    <t>Legal Status</t>
  </si>
  <si>
    <t>Gender</t>
  </si>
  <si>
    <t>ISO_2</t>
  </si>
  <si>
    <t>ST_NAME</t>
  </si>
  <si>
    <t>BE</t>
  </si>
  <si>
    <t>Belgium</t>
  </si>
  <si>
    <t>DK</t>
  </si>
  <si>
    <t>Denmark</t>
  </si>
  <si>
    <t>FR</t>
  </si>
  <si>
    <t>France</t>
  </si>
  <si>
    <t>DE</t>
  </si>
  <si>
    <t>Germany</t>
  </si>
  <si>
    <t>GR</t>
  </si>
  <si>
    <t>Greece</t>
  </si>
  <si>
    <t>IE</t>
  </si>
  <si>
    <t>Ireland</t>
  </si>
  <si>
    <t>IT</t>
  </si>
  <si>
    <t>Italy</t>
  </si>
  <si>
    <t>LU</t>
  </si>
  <si>
    <t>Luxemburg</t>
  </si>
  <si>
    <t>NL</t>
  </si>
  <si>
    <t>The Netherlands</t>
  </si>
  <si>
    <t>PT</t>
  </si>
  <si>
    <t>Portugal</t>
  </si>
  <si>
    <t>ES</t>
  </si>
  <si>
    <t>Spain</t>
  </si>
  <si>
    <t>AT</t>
  </si>
  <si>
    <t>Austria</t>
  </si>
  <si>
    <t>FI</t>
  </si>
  <si>
    <t>Finland</t>
  </si>
  <si>
    <t>NO</t>
  </si>
  <si>
    <t>Norway</t>
  </si>
  <si>
    <t>SE</t>
  </si>
  <si>
    <t>Sweden</t>
  </si>
  <si>
    <t>BG</t>
  </si>
  <si>
    <t>Bulgaria</t>
  </si>
  <si>
    <t>CY</t>
  </si>
  <si>
    <t>Cyprus</t>
  </si>
  <si>
    <t>EE</t>
  </si>
  <si>
    <t>Estonia</t>
  </si>
  <si>
    <t>HU</t>
  </si>
  <si>
    <t>Hungary</t>
  </si>
  <si>
    <t>CZ</t>
  </si>
  <si>
    <t>Czech Republic</t>
  </si>
  <si>
    <t>IS</t>
  </si>
  <si>
    <t>Iceland</t>
  </si>
  <si>
    <t>LV</t>
  </si>
  <si>
    <t>Liechtenstein</t>
  </si>
  <si>
    <t>LT</t>
  </si>
  <si>
    <t>Lithuania</t>
  </si>
  <si>
    <t>MT</t>
  </si>
  <si>
    <t>PL</t>
  </si>
  <si>
    <t>Poland</t>
  </si>
  <si>
    <t>RO</t>
  </si>
  <si>
    <t>Romania</t>
  </si>
  <si>
    <t>SK</t>
  </si>
  <si>
    <t>SI</t>
  </si>
  <si>
    <t>Slovenia</t>
  </si>
  <si>
    <t>DurationMonths</t>
  </si>
  <si>
    <t>YesNo</t>
  </si>
  <si>
    <t>No</t>
  </si>
  <si>
    <t>Yes</t>
  </si>
  <si>
    <t>Program</t>
  </si>
  <si>
    <t>Call Year</t>
  </si>
  <si>
    <t>GOV</t>
  </si>
  <si>
    <t>INO</t>
  </si>
  <si>
    <t>PUC</t>
  </si>
  <si>
    <t>PRC</t>
  </si>
  <si>
    <t>PNP</t>
  </si>
  <si>
    <t>OTH</t>
  </si>
  <si>
    <t>Governmental</t>
  </si>
  <si>
    <t>International Organisation</t>
  </si>
  <si>
    <t>Public Commercial Organisation</t>
  </si>
  <si>
    <t>European Economic Interest Group</t>
  </si>
  <si>
    <t>Other</t>
  </si>
  <si>
    <t>Latvia</t>
  </si>
  <si>
    <t>Malta</t>
  </si>
  <si>
    <t>Slovakia</t>
  </si>
  <si>
    <t>Key Action(s)</t>
  </si>
  <si>
    <t>EEIG</t>
  </si>
  <si>
    <t>Year1</t>
  </si>
  <si>
    <t>Year2</t>
  </si>
  <si>
    <t>YesNo2</t>
  </si>
  <si>
    <t>Call Name</t>
  </si>
  <si>
    <t xml:space="preserve">IEE PROGRAMME  </t>
  </si>
  <si>
    <t>FL</t>
  </si>
  <si>
    <t>Croatia</t>
  </si>
  <si>
    <t>HR</t>
  </si>
  <si>
    <t>Type of organisation</t>
  </si>
  <si>
    <t xml:space="preserve">Public Authority </t>
  </si>
  <si>
    <t>Regulatory / Standardisation Body</t>
  </si>
  <si>
    <t>(Renewable) Energy Supplier</t>
  </si>
  <si>
    <t>Public Transport Operator</t>
  </si>
  <si>
    <t>Supplier of Technology / Products / Services</t>
  </si>
  <si>
    <t>Research Organisation / University</t>
  </si>
  <si>
    <t>Educational Body / Vocational Training Centre</t>
  </si>
  <si>
    <t>Communication / Media</t>
  </si>
  <si>
    <t>Energy Agency</t>
  </si>
  <si>
    <t>Energy / Transport Consultant</t>
  </si>
  <si>
    <t>Financing Institution</t>
  </si>
  <si>
    <t>Ms</t>
  </si>
  <si>
    <t>Mr</t>
  </si>
  <si>
    <t>UK</t>
  </si>
  <si>
    <t>Private Commercial Organisation</t>
  </si>
  <si>
    <t>Private Non-profit making organisation</t>
  </si>
  <si>
    <t>United Kingdom</t>
  </si>
  <si>
    <t>Agency</t>
  </si>
  <si>
    <t>No, never</t>
  </si>
  <si>
    <t>Yes, few times (&lt;5 times)</t>
  </si>
  <si>
    <t>Yes, regularly (&gt;5 times)</t>
  </si>
  <si>
    <t>Yes, few times (&lt;10 times)</t>
  </si>
  <si>
    <t>Yes, regularly (&gt;10 times)</t>
  </si>
  <si>
    <t>YesNo3</t>
  </si>
  <si>
    <t>Interest Group / Trade Association (industry, consumer, building owners, environment, etc.)</t>
  </si>
  <si>
    <t>Business (industry / service sector, please specify further)</t>
  </si>
  <si>
    <t>Executive Agency for Competitiveness and Innovation (EACI)</t>
  </si>
  <si>
    <t>Call for proposals 2008</t>
  </si>
  <si>
    <t>Call Identifier: CIP-IEE-2008</t>
  </si>
  <si>
    <t>Participant No.</t>
  </si>
  <si>
    <t>Declared costs</t>
  </si>
  <si>
    <t>Category</t>
  </si>
  <si>
    <t>Participant's short name</t>
  </si>
  <si>
    <t>PROJECT reference :</t>
  </si>
  <si>
    <t>LIFEXX XXX/XX/XXXXXX - ACRONYM</t>
  </si>
  <si>
    <t>PERIOD (FROM) :</t>
  </si>
  <si>
    <t>PERIOD (TO) :</t>
  </si>
  <si>
    <t>Public body</t>
  </si>
  <si>
    <t>CLIMA - CCA</t>
  </si>
  <si>
    <r>
      <t xml:space="preserve">Statement of 
</t>
    </r>
    <r>
      <rPr>
        <b/>
        <sz val="12"/>
        <rFont val="Arial Black"/>
        <family val="2"/>
      </rPr>
      <t>EXPENDITURES</t>
    </r>
  </si>
  <si>
    <t>€</t>
  </si>
  <si>
    <t>% of eligible costs</t>
  </si>
  <si>
    <t>PERSONNEL</t>
  </si>
  <si>
    <t>Requested Union contribution</t>
  </si>
  <si>
    <t>Beneficiary's own contribution</t>
  </si>
  <si>
    <t>Co-financer's contribution</t>
  </si>
  <si>
    <t>TRAVEL</t>
  </si>
  <si>
    <t>Direct income of the project</t>
  </si>
  <si>
    <t>EXTERNAL ASSISTANCE</t>
  </si>
  <si>
    <r>
      <rPr>
        <sz val="11"/>
        <color indexed="8"/>
        <rFont val="Arial"/>
        <family val="2"/>
      </rPr>
      <t xml:space="preserve">Durable goods - </t>
    </r>
    <r>
      <rPr>
        <b/>
        <sz val="11"/>
        <color indexed="8"/>
        <rFont val="Arial"/>
        <family val="2"/>
      </rPr>
      <t>INFRASTRUCTURE</t>
    </r>
  </si>
  <si>
    <r>
      <rPr>
        <sz val="11"/>
        <color indexed="8"/>
        <rFont val="Arial"/>
        <family val="2"/>
      </rPr>
      <t xml:space="preserve">Durable goods - </t>
    </r>
    <r>
      <rPr>
        <b/>
        <sz val="11"/>
        <color indexed="8"/>
        <rFont val="Arial"/>
        <family val="2"/>
      </rPr>
      <t>EQUIPMENT</t>
    </r>
  </si>
  <si>
    <r>
      <rPr>
        <sz val="11"/>
        <color indexed="8"/>
        <rFont val="Arial"/>
        <family val="2"/>
      </rPr>
      <t xml:space="preserve">Durable goods - </t>
    </r>
    <r>
      <rPr>
        <b/>
        <sz val="11"/>
        <color indexed="8"/>
        <rFont val="Arial"/>
        <family val="2"/>
      </rPr>
      <t>PROTOTYPES</t>
    </r>
  </si>
  <si>
    <t>LAND PURCHASE/LEASE/ONE-OFF COMPENSATION</t>
  </si>
  <si>
    <t>CONSUMABLES</t>
  </si>
  <si>
    <t>OTHER direct costs</t>
  </si>
  <si>
    <t>OVERHEADS</t>
  </si>
  <si>
    <t>We certify that that the information contained in this payment request is full, reliable and true. We also certify that the costs incurred can be considered eligible in accordance with the grant agreement and that: 
- the above costs correspond to the resources employed for the work under the agreement and that those resources were necessary for the work,
- the costs were incurred and fall within the definition of eligible costs,
- where necessary, authorisations have been obtained from the EASME, and
- all the documents supporting the eligible costs reported above, including the time records are available for the purposes of audit by the EASME and its authorised representatives or the Court of Auditors 
  and reflect the costs actually incurred.</t>
  </si>
  <si>
    <t>Name of the Person(s) Authorised to sign this Financial Statement</t>
  </si>
  <si>
    <t>Date and signature</t>
  </si>
  <si>
    <t>From:</t>
  </si>
  <si>
    <t>To:</t>
  </si>
  <si>
    <t>Banking details:</t>
  </si>
  <si>
    <t>Beneficiary's Certificate:</t>
  </si>
  <si>
    <t>I certify on my honour that the information contained  in this payment request is full, reliable and true. I also certify that the costs incurred can be considered eligible in accordance with the applicable rules and that this request for payment is substantiated by adequate supporting documents that can be checked.</t>
  </si>
  <si>
    <t>Name:</t>
  </si>
  <si>
    <t>Title:</t>
  </si>
  <si>
    <t>Function:</t>
  </si>
  <si>
    <t>Date:</t>
  </si>
  <si>
    <t>Signature:</t>
  </si>
  <si>
    <t>Enclosures:</t>
  </si>
  <si>
    <t>- Excel Workbook either on a diskette, CD-Rom or USB-key</t>
  </si>
  <si>
    <t>- External audit report if appropriate</t>
  </si>
  <si>
    <t>PAYMENT REQUEST</t>
  </si>
  <si>
    <t>Name of COORDINATING beneficiary</t>
  </si>
  <si>
    <t>Legal Address :</t>
  </si>
  <si>
    <t>Strand type :</t>
  </si>
  <si>
    <t>Financial Statement PERIOD</t>
  </si>
  <si>
    <t>Address of the bank :</t>
  </si>
  <si>
    <t>Name of the bank :</t>
  </si>
  <si>
    <t>Legal status of participant</t>
  </si>
  <si>
    <t xml:space="preserve"> INFRASTRUCTURE</t>
  </si>
  <si>
    <t>EQUIPMENT</t>
  </si>
  <si>
    <t>PROTOTYPES</t>
  </si>
  <si>
    <t>LAND PURCHASE
/LEASE
/ONE-OFF Compensation</t>
  </si>
  <si>
    <t>DIRECT eligible costs with non-recoverable VAT (in €)</t>
  </si>
  <si>
    <t>Annex III estimated budget versus Final budget (incl. budget transfers) versus Declared costs</t>
  </si>
  <si>
    <t>Costs 
category</t>
  </si>
  <si>
    <t>TOTAL Contractual Budget</t>
  </si>
  <si>
    <t>TOTAL Final Budget</t>
  </si>
  <si>
    <t>TOTAL Declared costs</t>
  </si>
  <si>
    <t>PAYMENT OF THE BALANCE</t>
  </si>
  <si>
    <t>PERIOD</t>
  </si>
  <si>
    <t>INCOME</t>
  </si>
  <si>
    <t>TOTAL
INCOME</t>
  </si>
  <si>
    <t>CONSOLIDATED FINANCIAL STATEMENT</t>
  </si>
  <si>
    <t>Financial Statement</t>
  </si>
  <si>
    <t>Planned eligible costs for the complete action</t>
  </si>
  <si>
    <t>Date of distribution</t>
  </si>
  <si>
    <t>Amount distributed</t>
  </si>
  <si>
    <t>Sub-total 
direct eligible costs</t>
  </si>
  <si>
    <t xml:space="preserve">Type of payment requested: </t>
  </si>
  <si>
    <t xml:space="preserve">              (*) Bank account must be opened in the name of the COORDINATING beneficiary</t>
  </si>
  <si>
    <t>Strand type  :</t>
  </si>
  <si>
    <t>Total ELIGIBLE costs
 with non-recoverable VAT (in €)</t>
  </si>
  <si>
    <t>Strand types</t>
  </si>
  <si>
    <t>CAPACITY BUILDING - CAP</t>
  </si>
  <si>
    <t>CLIMA - CCM</t>
  </si>
  <si>
    <t>CLIMA - GIC</t>
  </si>
  <si>
    <t>ENVIRONMENT - ENV</t>
  </si>
  <si>
    <t>ENVIRONMENT - GIE</t>
  </si>
  <si>
    <t>ENVIRONMENT - NAT</t>
  </si>
  <si>
    <t>TECHNICAL ASSISTANCE - TA</t>
  </si>
  <si>
    <t>INTEGRATED PROJECT - IP</t>
  </si>
  <si>
    <r>
      <t>COSTS SUMMARY</t>
    </r>
    <r>
      <rPr>
        <b/>
        <sz val="14"/>
        <rFont val="Arial"/>
        <family val="2"/>
      </rPr>
      <t xml:space="preserve"> (in €)  </t>
    </r>
    <r>
      <rPr>
        <b/>
        <sz val="18"/>
        <rFont val="Arial"/>
        <family val="2"/>
      </rPr>
      <t xml:space="preserve"> -</t>
    </r>
  </si>
  <si>
    <t>Co-financer's
contribution</t>
  </si>
  <si>
    <r>
      <t xml:space="preserve">Requested 
</t>
    </r>
    <r>
      <rPr>
        <b/>
        <sz val="11"/>
        <rFont val="Arial Black"/>
        <family val="2"/>
      </rPr>
      <t>Union 
contribution</t>
    </r>
  </si>
  <si>
    <r>
      <t xml:space="preserve">Beneficiary's 
</t>
    </r>
    <r>
      <rPr>
        <b/>
        <sz val="11"/>
        <rFont val="Arial Black"/>
        <family val="2"/>
      </rPr>
      <t>Own 
contribution</t>
    </r>
  </si>
  <si>
    <r>
      <rPr>
        <b/>
        <sz val="11"/>
        <rFont val="Arial Black"/>
        <family val="2"/>
      </rPr>
      <t xml:space="preserve">Direct 
income </t>
    </r>
    <r>
      <rPr>
        <b/>
        <sz val="11"/>
        <rFont val="Arial"/>
        <family val="2"/>
      </rPr>
      <t xml:space="preserve">
of the project</t>
    </r>
  </si>
  <si>
    <t>Private commercial</t>
  </si>
  <si>
    <t>Legal types</t>
  </si>
  <si>
    <t>Private NON-commercial</t>
  </si>
  <si>
    <t>Name of COORDINATING beneficiary :</t>
  </si>
  <si>
    <t>OVERHEADS with non-recoverable VAT 
(in €)</t>
  </si>
  <si>
    <r>
      <t xml:space="preserve">TOTAL Costs incurred 
</t>
    </r>
    <r>
      <rPr>
        <sz val="10"/>
        <rFont val="Arial"/>
        <family val="2"/>
      </rPr>
      <t>(including overheads)</t>
    </r>
  </si>
  <si>
    <t xml:space="preserve">
Amount distributed</t>
  </si>
  <si>
    <t xml:space="preserve">
Date of distribution</t>
  </si>
  <si>
    <t xml:space="preserve">Bank account holder (*) : </t>
  </si>
  <si>
    <t>Legal/statutory representative of the COORDINATING beneficiary :</t>
  </si>
  <si>
    <t>Variance</t>
  </si>
  <si>
    <t>I.B.A.N (or bank account number) (**)</t>
  </si>
  <si>
    <t>(**) If different from grant agreement, financial identification form should be submitted</t>
  </si>
  <si>
    <t>template is available here: http://ec.europa.eu/budget/library/contracts_grants/info_contracts/financial_id/fich_sign_ba_gb_en.pdf</t>
  </si>
  <si>
    <r>
      <t xml:space="preserve">PERSONNEL
"NON-additional salary costs"
with non-recoverable VAT (in €)
</t>
    </r>
    <r>
      <rPr>
        <b/>
        <sz val="11"/>
        <color rgb="FFFF0000"/>
        <rFont val="Arial"/>
        <family val="2"/>
      </rPr>
      <t>Please include the above</t>
    </r>
    <r>
      <rPr>
        <b/>
        <sz val="11"/>
        <rFont val="Arial"/>
        <family val="2"/>
      </rPr>
      <t xml:space="preserve"> </t>
    </r>
    <r>
      <rPr>
        <i/>
        <sz val="11"/>
        <rFont val="Arial"/>
        <family val="2"/>
      </rPr>
      <t>for "Public Body beneficiaries"
in relation to the "2% rule"</t>
    </r>
  </si>
  <si>
    <t>Total ELIGIBLE costs with non-recoverable VAT</t>
  </si>
  <si>
    <t>TOTAL COSTS with non-recoverable VAT</t>
  </si>
  <si>
    <t>TOTAL COSTS
 with non-recoverable VAT (in €)</t>
  </si>
  <si>
    <t>TOTAL INCOME</t>
  </si>
  <si>
    <t>TOTAL ELIGIBLE costs</t>
  </si>
  <si>
    <r>
      <t xml:space="preserve">Statement of 
</t>
    </r>
    <r>
      <rPr>
        <b/>
        <sz val="12"/>
        <rFont val="Arial Black"/>
        <family val="2"/>
      </rPr>
      <t>INCOME (</t>
    </r>
    <r>
      <rPr>
        <sz val="12"/>
        <rFont val="Arial Black"/>
        <family val="2"/>
      </rPr>
      <t>to cover the total cost)</t>
    </r>
  </si>
  <si>
    <t>Enter Participant's short name in column B and Legal status in column C</t>
  </si>
  <si>
    <r>
      <t>Declared Costs (</t>
    </r>
    <r>
      <rPr>
        <b/>
        <sz val="14"/>
        <color rgb="FF00B0F0"/>
        <rFont val="Times New Roman"/>
        <family val="1"/>
      </rPr>
      <t>Blue row</t>
    </r>
    <r>
      <rPr>
        <sz val="14"/>
        <color indexed="8"/>
        <rFont val="Times New Roman"/>
        <family val="1"/>
      </rPr>
      <t>) = Enter the actual costs per category as declared in the cost statement of the relevant participant.</t>
    </r>
  </si>
  <si>
    <r>
      <t>Ensure that the total eligible cost with non-recoverable VAT matches the total of the individual financial statement of the beneficiary + enter in the last column (</t>
    </r>
    <r>
      <rPr>
        <b/>
        <sz val="14"/>
        <color rgb="FF00B0F0"/>
        <rFont val="Times New Roman"/>
        <family val="1"/>
      </rPr>
      <t>Blue cell</t>
    </r>
    <r>
      <rPr>
        <sz val="14"/>
        <color indexed="8"/>
        <rFont val="Times New Roman"/>
        <family val="1"/>
      </rPr>
      <t>) the amount of the total cost with non-recoverable VAT (as in the individual financial statement of the benericiary)</t>
    </r>
  </si>
  <si>
    <t>In case of "PAYMENT OF THE BALANCE" :</t>
  </si>
  <si>
    <r>
      <t xml:space="preserve">Contractual budget </t>
    </r>
    <r>
      <rPr>
        <b/>
        <sz val="14"/>
        <color indexed="62"/>
        <rFont val="Times New Roman"/>
        <family val="1"/>
      </rPr>
      <t>(</t>
    </r>
    <r>
      <rPr>
        <b/>
        <sz val="14"/>
        <color rgb="FFFFC000"/>
        <rFont val="Times New Roman"/>
        <family val="1"/>
      </rPr>
      <t>Yellow row</t>
    </r>
    <r>
      <rPr>
        <b/>
        <sz val="14"/>
        <color indexed="62"/>
        <rFont val="Times New Roman"/>
        <family val="1"/>
      </rPr>
      <t>)</t>
    </r>
    <r>
      <rPr>
        <sz val="14"/>
        <color indexed="8"/>
        <rFont val="Times New Roman"/>
        <family val="1"/>
      </rPr>
      <t xml:space="preserve"> = Enter the TOTAL contractual budget. </t>
    </r>
    <r>
      <rPr>
        <b/>
        <sz val="14"/>
        <color indexed="16"/>
        <rFont val="Times New Roman"/>
        <family val="1"/>
      </rPr>
      <t>This is the budget from the Grant Agreement or the latest Amendment modifying Annex III</t>
    </r>
    <r>
      <rPr>
        <sz val="14"/>
        <color indexed="8"/>
        <rFont val="Times New Roman"/>
        <family val="1"/>
      </rPr>
      <t xml:space="preserve">. </t>
    </r>
    <r>
      <rPr>
        <b/>
        <sz val="14"/>
        <color indexed="8"/>
        <rFont val="Times New Roman"/>
        <family val="1"/>
      </rPr>
      <t>Whole numbers only.</t>
    </r>
  </si>
  <si>
    <r>
      <t>Final Budget (</t>
    </r>
    <r>
      <rPr>
        <b/>
        <sz val="14"/>
        <color indexed="17"/>
        <rFont val="Times New Roman"/>
        <family val="1"/>
      </rPr>
      <t>Green row</t>
    </r>
    <r>
      <rPr>
        <sz val="14"/>
        <color indexed="8"/>
        <rFont val="Times New Roman"/>
        <family val="1"/>
      </rPr>
      <t xml:space="preserve">) = Enter your final estimated budget by transferring between cost categories. </t>
    </r>
    <r>
      <rPr>
        <b/>
        <sz val="14"/>
        <color indexed="8"/>
        <rFont val="Times New Roman"/>
        <family val="1"/>
      </rPr>
      <t>Whole numbers only.</t>
    </r>
    <r>
      <rPr>
        <sz val="14"/>
        <color indexed="8"/>
        <rFont val="Times New Roman"/>
        <family val="1"/>
      </rPr>
      <t xml:space="preserve">
</t>
    </r>
    <r>
      <rPr>
        <b/>
        <sz val="14"/>
        <color indexed="16"/>
        <rFont val="Times New Roman"/>
        <family val="1"/>
      </rPr>
      <t>Please note that the total eligible cost and the total EC contribution of the entire consortium may not change !</t>
    </r>
  </si>
  <si>
    <r>
      <t xml:space="preserve">Columns R - budget transfer Variance - will indicate which percentage of the total eligible costs has been transferred between cost categories for the whole project, from the contractual budget to the final budget. 
</t>
    </r>
    <r>
      <rPr>
        <b/>
        <sz val="14"/>
        <color indexed="8"/>
        <rFont val="Times New Roman"/>
        <family val="1"/>
      </rPr>
      <t xml:space="preserve">- The percentage displayed is the one of the transfer between cost categories. </t>
    </r>
    <r>
      <rPr>
        <sz val="14"/>
        <color indexed="8"/>
        <rFont val="Times New Roman"/>
        <family val="1"/>
      </rPr>
      <t xml:space="preserve">
</t>
    </r>
    <r>
      <rPr>
        <b/>
        <sz val="14"/>
        <color indexed="16"/>
        <rFont val="Times New Roman"/>
        <family val="1"/>
      </rPr>
      <t>This must not exceed 20% of overall eligible costs, otherwise an amendment request had to be submitted at the latest one (1) month before the end of the action</t>
    </r>
  </si>
  <si>
    <r>
      <t>Declared Costs (</t>
    </r>
    <r>
      <rPr>
        <b/>
        <sz val="14"/>
        <color rgb="FF00B0F0"/>
        <rFont val="Times New Roman"/>
        <family val="1"/>
      </rPr>
      <t>Blue row</t>
    </r>
    <r>
      <rPr>
        <sz val="14"/>
        <color indexed="8"/>
        <rFont val="Times New Roman"/>
        <family val="1"/>
      </rPr>
      <t>) = Enter the actual income amounts as declared in the financial statement for the relevant participant.</t>
    </r>
  </si>
  <si>
    <r>
      <t xml:space="preserve">Participant's short name </t>
    </r>
    <r>
      <rPr>
        <u/>
        <sz val="14"/>
        <color indexed="8"/>
        <rFont val="Times New Roman"/>
        <family val="1"/>
      </rPr>
      <t>and</t>
    </r>
    <r>
      <rPr>
        <sz val="14"/>
        <color indexed="8"/>
        <rFont val="Times New Roman"/>
        <family val="1"/>
      </rPr>
      <t xml:space="preserve"> legal status are </t>
    </r>
    <r>
      <rPr>
        <b/>
        <u/>
        <sz val="14"/>
        <color indexed="8"/>
        <rFont val="Times New Roman"/>
        <family val="1"/>
      </rPr>
      <t>automatically</t>
    </r>
    <r>
      <rPr>
        <sz val="14"/>
        <color indexed="8"/>
        <rFont val="Times New Roman"/>
        <family val="1"/>
      </rPr>
      <t xml:space="preserve"> imported from the Costs summary worksheet</t>
    </r>
  </si>
  <si>
    <t>Worksheet "COSTS_Summary"</t>
  </si>
  <si>
    <t>Worksheet "INCOME_Summary"</t>
  </si>
  <si>
    <t>Worksheet "FUNDS_Distribution"</t>
  </si>
  <si>
    <r>
      <t>Indicate Planned eligible costs for the complete action for the relevant participant, as reflected in Annex III (</t>
    </r>
    <r>
      <rPr>
        <b/>
        <sz val="14"/>
        <color rgb="FF00B0F0"/>
        <rFont val="Times New Roman"/>
        <family val="1"/>
      </rPr>
      <t>blue cells</t>
    </r>
    <r>
      <rPr>
        <sz val="14"/>
        <color indexed="8"/>
        <rFont val="Times New Roman"/>
        <family val="1"/>
      </rPr>
      <t>)</t>
    </r>
  </si>
  <si>
    <t>In case of :</t>
  </si>
  <si>
    <r>
      <rPr>
        <b/>
        <sz val="14"/>
        <color indexed="8"/>
        <rFont val="Times New Roman"/>
        <family val="1"/>
      </rPr>
      <t xml:space="preserve">Pre-financing n°1: </t>
    </r>
    <r>
      <rPr>
        <sz val="14"/>
        <color indexed="8"/>
        <rFont val="Times New Roman"/>
        <family val="1"/>
      </rPr>
      <t xml:space="preserve">
Indicate 1st prefinancing payment amount distributed to the relevant beneficiary and the date of transfer (</t>
    </r>
    <r>
      <rPr>
        <b/>
        <sz val="14"/>
        <color rgb="FF00B0F0"/>
        <rFont val="Times New Roman"/>
        <family val="1"/>
      </rPr>
      <t>blue cells</t>
    </r>
    <r>
      <rPr>
        <sz val="14"/>
        <color indexed="8"/>
        <rFont val="Times New Roman"/>
        <family val="1"/>
      </rPr>
      <t>)</t>
    </r>
  </si>
  <si>
    <r>
      <rPr>
        <b/>
        <sz val="14"/>
        <color indexed="8"/>
        <rFont val="Times New Roman"/>
        <family val="1"/>
      </rPr>
      <t xml:space="preserve">Payment of the balance:
</t>
    </r>
    <r>
      <rPr>
        <sz val="14"/>
        <color indexed="8"/>
        <rFont val="Times New Roman"/>
        <family val="1"/>
      </rPr>
      <t>Indicate:
-  Total costs incurred by the relevant beneficiary
-   Payment of the balance amount distributed to the relevant beneficiary and the date of transfer (</t>
    </r>
    <r>
      <rPr>
        <b/>
        <sz val="14"/>
        <color rgb="FF00B0F0"/>
        <rFont val="Times New Roman"/>
        <family val="1"/>
      </rPr>
      <t>blue cells</t>
    </r>
    <r>
      <rPr>
        <sz val="14"/>
        <color indexed="8"/>
        <rFont val="Times New Roman"/>
        <family val="1"/>
      </rPr>
      <t>) - to be provided 2 months after the payment</t>
    </r>
  </si>
  <si>
    <t>ð</t>
  </si>
  <si>
    <r>
      <rPr>
        <b/>
        <sz val="14"/>
        <color indexed="8"/>
        <rFont val="Times New Roman"/>
        <family val="1"/>
      </rPr>
      <t>Pre-financing n°2 or interim :</t>
    </r>
    <r>
      <rPr>
        <sz val="14"/>
        <color indexed="8"/>
        <rFont val="Times New Roman"/>
        <family val="1"/>
      </rPr>
      <t xml:space="preserve"> 
Indicate: 
- Total costs incurred by the relevant beneficiary
- 2nt prefinancing/1st interim payment amount distributed to the relevant beneficiary and the date of transfer (</t>
    </r>
    <r>
      <rPr>
        <b/>
        <sz val="14"/>
        <color rgb="FF00B0F0"/>
        <rFont val="Times New Roman"/>
        <family val="1"/>
      </rPr>
      <t>blue cells</t>
    </r>
    <r>
      <rPr>
        <sz val="14"/>
        <color indexed="8"/>
        <rFont val="Times New Roman"/>
        <family val="1"/>
      </rPr>
      <t>)</t>
    </r>
  </si>
  <si>
    <r>
      <rPr>
        <b/>
        <sz val="14"/>
        <color indexed="8"/>
        <rFont val="Times New Roman"/>
        <family val="1"/>
      </rPr>
      <t>Pre-financing n°3 or interim:</t>
    </r>
    <r>
      <rPr>
        <sz val="14"/>
        <color indexed="8"/>
        <rFont val="Times New Roman"/>
        <family val="1"/>
      </rPr>
      <t xml:space="preserve"> 
Indicate: 
- Total costs incurred by the relevant beneficiary
- 3rt prefinancing/2nd interim payment amount distributed to the relevant beneficiary and the date of transfer (</t>
    </r>
    <r>
      <rPr>
        <b/>
        <sz val="14"/>
        <color rgb="FF00B0F0"/>
        <rFont val="Times New Roman"/>
        <family val="1"/>
      </rPr>
      <t>blue cells</t>
    </r>
    <r>
      <rPr>
        <sz val="14"/>
        <color indexed="8"/>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</si>
</sst>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53" x14ac:knownFonts="1">
    <font>
      <sz val="10"/>
      <name val="Arial"/>
    </font>
    <font>
      <sz val="10"/>
      <name val="Arial"/>
      <family val="2"/>
    </font>
    <font>
      <b/>
      <sz val="10"/>
      <name val="Arial"/>
      <family val="2"/>
    </font>
    <font>
      <sz val="10"/>
      <name val="Arial"/>
      <family val="2"/>
    </font>
    <font>
      <sz val="8"/>
      <name val="Arial"/>
      <family val="2"/>
    </font>
    <font>
      <b/>
      <sz val="10"/>
      <name val="Arial"/>
      <family val="2"/>
    </font>
    <font>
      <b/>
      <sz val="10"/>
      <name val="MS Sans Serif"/>
      <family val="2"/>
    </font>
    <font>
      <sz val="12"/>
      <name val="Arial"/>
      <family val="2"/>
    </font>
    <font>
      <b/>
      <sz val="14"/>
      <name val="Arial"/>
      <family val="2"/>
    </font>
    <font>
      <b/>
      <sz val="20"/>
      <name val="Arial"/>
      <family val="2"/>
    </font>
    <font>
      <b/>
      <sz val="12"/>
      <name val="Arial"/>
      <family val="2"/>
    </font>
    <font>
      <b/>
      <sz val="12"/>
      <color indexed="10"/>
      <name val="Arial"/>
      <family val="2"/>
    </font>
    <font>
      <b/>
      <sz val="18"/>
      <name val="Arial"/>
      <family val="2"/>
    </font>
    <font>
      <b/>
      <sz val="8"/>
      <color indexed="8"/>
      <name val="Arial"/>
      <family val="2"/>
    </font>
    <font>
      <sz val="18"/>
      <name val="Arial"/>
      <family val="2"/>
    </font>
    <font>
      <b/>
      <sz val="11"/>
      <name val="Arial"/>
      <family val="2"/>
    </font>
    <font>
      <b/>
      <sz val="12"/>
      <name val="Arial Black"/>
      <family val="2"/>
    </font>
    <font>
      <b/>
      <sz val="10"/>
      <color rgb="FFFF0000"/>
      <name val="Arial"/>
      <family val="2"/>
    </font>
    <font>
      <sz val="11"/>
      <name val="Arial"/>
      <family val="2"/>
    </font>
    <font>
      <b/>
      <sz val="11"/>
      <color indexed="8"/>
      <name val="Arial"/>
      <family val="2"/>
    </font>
    <font>
      <sz val="11"/>
      <color indexed="8"/>
      <name val="Arial"/>
      <family val="2"/>
    </font>
    <font>
      <sz val="11"/>
      <color indexed="10"/>
      <name val="Arial"/>
      <family val="2"/>
    </font>
    <font>
      <b/>
      <i/>
      <sz val="10"/>
      <name val="Arial"/>
      <family val="2"/>
    </font>
    <font>
      <b/>
      <sz val="9"/>
      <color indexed="81"/>
      <name val="Tahoma"/>
      <family val="2"/>
    </font>
    <font>
      <b/>
      <sz val="16"/>
      <name val="Arial"/>
      <family val="2"/>
    </font>
    <font>
      <b/>
      <i/>
      <sz val="11"/>
      <name val="Arial"/>
      <family val="2"/>
    </font>
    <font>
      <b/>
      <u/>
      <sz val="10"/>
      <name val="Arial"/>
      <family val="2"/>
    </font>
    <font>
      <i/>
      <sz val="14"/>
      <name val="Arial"/>
      <family val="2"/>
    </font>
    <font>
      <b/>
      <sz val="11"/>
      <name val="Arial Black"/>
      <family val="2"/>
    </font>
    <font>
      <b/>
      <sz val="20"/>
      <color indexed="9"/>
      <name val="Arial"/>
      <family val="2"/>
    </font>
    <font>
      <b/>
      <i/>
      <u/>
      <sz val="11"/>
      <name val="Arial"/>
      <family val="2"/>
    </font>
    <font>
      <sz val="16"/>
      <color indexed="9"/>
      <name val="Arial"/>
      <family val="2"/>
    </font>
    <font>
      <sz val="11"/>
      <name val="Calibri"/>
      <family val="2"/>
    </font>
    <font>
      <b/>
      <sz val="11"/>
      <color rgb="FFFF0000"/>
      <name val="Arial"/>
      <family val="2"/>
    </font>
    <font>
      <i/>
      <sz val="11"/>
      <name val="Arial"/>
      <family val="2"/>
    </font>
    <font>
      <sz val="10"/>
      <color rgb="FFFF0000"/>
      <name val="Arial"/>
      <family val="2"/>
    </font>
    <font>
      <b/>
      <sz val="12"/>
      <color theme="0"/>
      <name val="Arial"/>
      <family val="2"/>
    </font>
    <font>
      <sz val="12"/>
      <name val="Arial Black"/>
      <family val="2"/>
    </font>
    <font>
      <sz val="9"/>
      <color indexed="81"/>
      <name val="Tahoma"/>
      <family val="2"/>
    </font>
    <font>
      <sz val="14"/>
      <name val="Arial"/>
      <family val="2"/>
    </font>
    <font>
      <sz val="14"/>
      <name val="Times New Roman"/>
      <family val="1"/>
    </font>
    <font>
      <sz val="14"/>
      <color indexed="8"/>
      <name val="Times New Roman"/>
      <family val="1"/>
    </font>
    <font>
      <b/>
      <sz val="14"/>
      <color indexed="62"/>
      <name val="Times New Roman"/>
      <family val="1"/>
    </font>
    <font>
      <b/>
      <sz val="14"/>
      <color indexed="16"/>
      <name val="Times New Roman"/>
      <family val="1"/>
    </font>
    <font>
      <b/>
      <sz val="14"/>
      <color indexed="8"/>
      <name val="Times New Roman"/>
      <family val="1"/>
    </font>
    <font>
      <b/>
      <sz val="14"/>
      <color indexed="17"/>
      <name val="Times New Roman"/>
      <family val="1"/>
    </font>
    <font>
      <b/>
      <sz val="14"/>
      <color rgb="FF00B0F0"/>
      <name val="Times New Roman"/>
      <family val="1"/>
    </font>
    <font>
      <b/>
      <u/>
      <sz val="16"/>
      <name val="Arial"/>
      <family val="2"/>
    </font>
    <font>
      <b/>
      <sz val="14"/>
      <color rgb="FFFFC000"/>
      <name val="Times New Roman"/>
      <family val="1"/>
    </font>
    <font>
      <b/>
      <u/>
      <sz val="14"/>
      <color indexed="8"/>
      <name val="Times New Roman"/>
      <family val="1"/>
    </font>
    <font>
      <u/>
      <sz val="14"/>
      <color indexed="8"/>
      <name val="Times New Roman"/>
      <family val="1"/>
    </font>
    <font>
      <b/>
      <sz val="16"/>
      <name val="Wingdings"/>
      <charset val="2"/>
    </font>
    <font>
      <b/>
      <sz val="20"/>
      <name val="Times New Roman"/>
      <family val="1"/>
    </font>
  </fonts>
  <fills count="16">
    <fill>
      <patternFill patternType="none"/>
    </fill>
    <fill>
      <patternFill patternType="gray125"/>
    </fill>
    <fill>
      <patternFill patternType="solid">
        <fgColor indexed="63"/>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CC"/>
        <bgColor indexed="64"/>
      </patternFill>
    </fill>
    <fill>
      <patternFill patternType="solid">
        <fgColor rgb="FFCCFFCC"/>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indexed="44"/>
        <bgColor indexed="64"/>
      </patternFill>
    </fill>
    <fill>
      <patternFill patternType="solid">
        <fgColor theme="8" tint="0.59999389629810485"/>
        <bgColor indexed="64"/>
      </patternFill>
    </fill>
  </fills>
  <borders count="101">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theme="0"/>
      </top>
      <bottom/>
      <diagonal/>
    </border>
    <border>
      <left style="thin">
        <color indexed="64"/>
      </left>
      <right style="thin">
        <color indexed="64"/>
      </right>
      <top style="thin">
        <color theme="0"/>
      </top>
      <bottom style="medium">
        <color indexed="64"/>
      </bottom>
      <diagonal/>
    </border>
    <border>
      <left/>
      <right style="medium">
        <color indexed="64"/>
      </right>
      <top style="thin">
        <color theme="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theme="0"/>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right style="medium">
        <color indexed="64"/>
      </right>
      <top style="medium">
        <color theme="0"/>
      </top>
      <bottom style="medium">
        <color indexed="64"/>
      </bottom>
      <diagonal/>
    </border>
    <border>
      <left style="thin">
        <color theme="0"/>
      </left>
      <right style="thin">
        <color indexed="64"/>
      </right>
      <top style="thin">
        <color indexed="64"/>
      </top>
      <bottom style="thin">
        <color indexed="64"/>
      </bottom>
      <diagonal/>
    </border>
    <border>
      <left style="medium">
        <color indexed="64"/>
      </left>
      <right style="medium">
        <color theme="0"/>
      </right>
      <top style="medium">
        <color theme="0"/>
      </top>
      <bottom style="medium">
        <color theme="0"/>
      </bottom>
      <diagonal/>
    </border>
    <border>
      <left style="medium">
        <color theme="0"/>
      </left>
      <right style="medium">
        <color indexed="64"/>
      </right>
      <top style="medium">
        <color theme="0"/>
      </top>
      <bottom style="medium">
        <color theme="0"/>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right/>
      <top style="thin">
        <color theme="0"/>
      </top>
      <bottom style="thin">
        <color theme="0"/>
      </bottom>
      <diagonal/>
    </border>
    <border>
      <left style="thin">
        <color theme="0"/>
      </left>
      <right style="thin">
        <color indexed="64"/>
      </right>
      <top style="medium">
        <color indexed="64"/>
      </top>
      <bottom/>
      <diagonal/>
    </border>
    <border>
      <left style="thin">
        <color theme="0"/>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style="medium">
        <color indexed="64"/>
      </left>
      <right/>
      <top/>
      <bottom style="medium">
        <color theme="0"/>
      </bottom>
      <diagonal/>
    </border>
    <border>
      <left/>
      <right style="medium">
        <color indexed="64"/>
      </right>
      <top/>
      <bottom style="medium">
        <color theme="0"/>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s>
  <cellStyleXfs count="2">
    <xf numFmtId="0" fontId="0" fillId="0" borderId="0"/>
    <xf numFmtId="9" fontId="1" fillId="0" borderId="0" applyFont="0" applyFill="0" applyBorder="0" applyAlignment="0" applyProtection="0"/>
  </cellStyleXfs>
  <cellXfs count="419">
    <xf numFmtId="0" fontId="0" fillId="0" borderId="0" xfId="0"/>
    <xf numFmtId="0" fontId="0" fillId="0" borderId="0" xfId="0" applyBorder="1"/>
    <xf numFmtId="0" fontId="0" fillId="0" borderId="0" xfId="0" applyAlignment="1">
      <alignment horizontal="center"/>
    </xf>
    <xf numFmtId="0" fontId="5" fillId="0" borderId="0" xfId="0" applyFont="1"/>
    <xf numFmtId="0" fontId="6" fillId="0" borderId="0" xfId="0" applyFont="1" applyBorder="1"/>
    <xf numFmtId="0" fontId="0" fillId="0" borderId="1" xfId="0" applyBorder="1"/>
    <xf numFmtId="0" fontId="0" fillId="0" borderId="2" xfId="0" applyBorder="1"/>
    <xf numFmtId="0" fontId="5" fillId="0" borderId="3" xfId="0" applyFont="1" applyBorder="1"/>
    <xf numFmtId="0" fontId="0" fillId="0" borderId="4" xfId="0" applyBorder="1"/>
    <xf numFmtId="0" fontId="6" fillId="0" borderId="3" xfId="0" applyFont="1" applyBorder="1"/>
    <xf numFmtId="0" fontId="2" fillId="0" borderId="3" xfId="0" applyFont="1" applyBorder="1"/>
    <xf numFmtId="0" fontId="0" fillId="0" borderId="5" xfId="0" applyBorder="1"/>
    <xf numFmtId="0" fontId="0" fillId="0" borderId="0" xfId="0" applyFill="1" applyBorder="1"/>
    <xf numFmtId="0" fontId="2" fillId="0" borderId="3" xfId="0" applyFont="1" applyBorder="1" applyAlignment="1">
      <alignment horizontal="center"/>
    </xf>
    <xf numFmtId="0" fontId="0" fillId="0" borderId="1" xfId="0" applyFill="1" applyBorder="1"/>
    <xf numFmtId="0" fontId="0" fillId="0" borderId="0" xfId="0" applyBorder="1" applyAlignment="1">
      <alignment horizontal="center"/>
    </xf>
    <xf numFmtId="0" fontId="0" fillId="0" borderId="5" xfId="0" applyFill="1" applyBorder="1"/>
    <xf numFmtId="0" fontId="0" fillId="0" borderId="5" xfId="0" applyBorder="1" applyAlignment="1"/>
    <xf numFmtId="0" fontId="0" fillId="0" borderId="6" xfId="0" applyBorder="1"/>
    <xf numFmtId="0" fontId="0" fillId="0" borderId="7" xfId="0" applyFill="1" applyBorder="1"/>
    <xf numFmtId="0" fontId="0" fillId="0" borderId="8" xfId="0" applyBorder="1"/>
    <xf numFmtId="0" fontId="0" fillId="0" borderId="5" xfId="0" applyFill="1" applyBorder="1" applyAlignment="1"/>
    <xf numFmtId="0" fontId="2" fillId="0" borderId="4"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5" fillId="0" borderId="4" xfId="0" applyFont="1" applyBorder="1"/>
    <xf numFmtId="0" fontId="0" fillId="0" borderId="3" xfId="0" applyBorder="1"/>
    <xf numFmtId="0" fontId="5" fillId="0" borderId="3"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wrapText="1"/>
    </xf>
    <xf numFmtId="0" fontId="0" fillId="0" borderId="4" xfId="0" applyBorder="1" applyAlignment="1">
      <alignment horizontal="center"/>
    </xf>
    <xf numFmtId="0" fontId="0" fillId="0" borderId="1" xfId="0" applyBorder="1" applyAlignment="1">
      <alignment horizontal="center" wrapText="1"/>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7" fillId="0" borderId="15" xfId="0" applyFont="1" applyBorder="1" applyAlignment="1">
      <alignment vertical="center"/>
    </xf>
    <xf numFmtId="0" fontId="0" fillId="0" borderId="13" xfId="0" applyBorder="1" applyAlignment="1">
      <alignment vertical="center"/>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7" fillId="0" borderId="14" xfId="0" applyFont="1" applyBorder="1" applyAlignment="1">
      <alignment vertical="center"/>
    </xf>
    <xf numFmtId="0" fontId="15" fillId="0" borderId="22" xfId="0" applyFont="1" applyFill="1" applyBorder="1" applyAlignment="1" applyProtection="1">
      <alignment horizontal="left" vertical="center" wrapText="1" indent="1"/>
      <protection locked="0"/>
    </xf>
    <xf numFmtId="0" fontId="18" fillId="0" borderId="22" xfId="0" applyFont="1" applyFill="1" applyBorder="1" applyAlignment="1">
      <alignment horizontal="left" vertical="center" wrapText="1" indent="1"/>
    </xf>
    <xf numFmtId="4" fontId="18" fillId="0" borderId="9" xfId="0" applyNumberFormat="1" applyFont="1" applyFill="1" applyBorder="1" applyAlignment="1">
      <alignment horizontal="right" vertical="center" indent="1"/>
    </xf>
    <xf numFmtId="49" fontId="18" fillId="0" borderId="22" xfId="0" applyNumberFormat="1" applyFont="1" applyFill="1" applyBorder="1" applyAlignment="1">
      <alignment horizontal="left" vertical="center" indent="1" shrinkToFit="1"/>
    </xf>
    <xf numFmtId="0" fontId="19" fillId="0" borderId="22" xfId="0" applyFont="1" applyFill="1" applyBorder="1" applyAlignment="1" applyProtection="1">
      <alignment horizontal="left" vertical="center" wrapText="1" indent="1"/>
      <protection locked="0"/>
    </xf>
    <xf numFmtId="4" fontId="18" fillId="0" borderId="24" xfId="0" applyNumberFormat="1" applyFont="1" applyFill="1" applyBorder="1" applyAlignment="1">
      <alignment horizontal="right" vertical="center" indent="1"/>
    </xf>
    <xf numFmtId="4" fontId="18" fillId="0" borderId="25" xfId="0" applyNumberFormat="1" applyFont="1" applyFill="1" applyBorder="1" applyAlignment="1">
      <alignment horizontal="right" vertical="center" indent="1"/>
    </xf>
    <xf numFmtId="0" fontId="19" fillId="0" borderId="22" xfId="0" quotePrefix="1" applyFont="1" applyBorder="1" applyAlignment="1" applyProtection="1">
      <alignment horizontal="left" vertical="center" indent="1"/>
      <protection locked="0"/>
    </xf>
    <xf numFmtId="0" fontId="19" fillId="0" borderId="22" xfId="0" quotePrefix="1" applyFont="1" applyFill="1" applyBorder="1" applyAlignment="1" applyProtection="1">
      <alignment horizontal="left" vertical="center" indent="1"/>
      <protection locked="0"/>
    </xf>
    <xf numFmtId="0" fontId="19" fillId="0" borderId="22" xfId="0" applyFont="1" applyBorder="1" applyAlignment="1" applyProtection="1">
      <alignment horizontal="left" vertical="center" wrapText="1" indent="1"/>
      <protection locked="0"/>
    </xf>
    <xf numFmtId="0" fontId="15" fillId="0" borderId="22" xfId="0" applyFont="1" applyBorder="1" applyAlignment="1" applyProtection="1">
      <alignment horizontal="left" vertical="center" indent="1"/>
      <protection locked="0"/>
    </xf>
    <xf numFmtId="4" fontId="21" fillId="0" borderId="24" xfId="0" applyNumberFormat="1" applyFont="1" applyFill="1" applyBorder="1" applyAlignment="1">
      <alignment horizontal="right" vertical="center" indent="1"/>
    </xf>
    <xf numFmtId="4" fontId="21" fillId="0" borderId="25" xfId="0" applyNumberFormat="1" applyFont="1" applyFill="1" applyBorder="1" applyAlignment="1">
      <alignment horizontal="right" vertical="center" indent="1"/>
    </xf>
    <xf numFmtId="0" fontId="19" fillId="0" borderId="26" xfId="0" applyFont="1" applyFill="1" applyBorder="1" applyAlignment="1">
      <alignment horizontal="left" vertical="center" wrapText="1" indent="1"/>
    </xf>
    <xf numFmtId="10" fontId="18" fillId="0" borderId="28" xfId="0" applyNumberFormat="1" applyFont="1" applyFill="1" applyBorder="1" applyAlignment="1">
      <alignment vertical="center"/>
    </xf>
    <xf numFmtId="4" fontId="18" fillId="0" borderId="29" xfId="0" applyNumberFormat="1" applyFont="1" applyFill="1" applyBorder="1" applyAlignment="1">
      <alignment horizontal="right" vertical="center" indent="1"/>
    </xf>
    <xf numFmtId="4" fontId="18" fillId="0" borderId="30" xfId="0" applyNumberFormat="1" applyFont="1" applyFill="1" applyBorder="1" applyAlignment="1">
      <alignment horizontal="right" vertical="center" indent="1"/>
    </xf>
    <xf numFmtId="0" fontId="10" fillId="0" borderId="31" xfId="0" applyFont="1" applyFill="1" applyBorder="1" applyAlignment="1">
      <alignment horizontal="center" vertical="center" wrapText="1"/>
    </xf>
    <xf numFmtId="4" fontId="10" fillId="0" borderId="32" xfId="0" applyNumberFormat="1" applyFont="1" applyFill="1" applyBorder="1" applyAlignment="1">
      <alignment horizontal="right" vertical="center" indent="1"/>
    </xf>
    <xf numFmtId="4" fontId="11" fillId="0" borderId="33" xfId="0" applyNumberFormat="1" applyFont="1" applyFill="1" applyBorder="1" applyAlignment="1">
      <alignment horizontal="left" vertical="center" indent="1"/>
    </xf>
    <xf numFmtId="0" fontId="18" fillId="3" borderId="39" xfId="0" applyFont="1" applyFill="1" applyBorder="1" applyAlignment="1" applyProtection="1">
      <alignment vertical="center"/>
      <protection locked="0"/>
    </xf>
    <xf numFmtId="0" fontId="18" fillId="3" borderId="40" xfId="0" applyFont="1" applyFill="1" applyBorder="1" applyAlignment="1" applyProtection="1">
      <alignment vertical="center"/>
      <protection locked="0"/>
    </xf>
    <xf numFmtId="0" fontId="18" fillId="3" borderId="41" xfId="0" applyFont="1" applyFill="1" applyBorder="1" applyAlignment="1" applyProtection="1">
      <alignment vertical="center"/>
      <protection locked="0"/>
    </xf>
    <xf numFmtId="0" fontId="24" fillId="0" borderId="0" xfId="0" applyFont="1" applyAlignment="1">
      <alignment horizontal="center" vertical="justify"/>
    </xf>
    <xf numFmtId="0" fontId="0" fillId="0" borderId="0" xfId="0" applyAlignment="1"/>
    <xf numFmtId="0" fontId="0" fillId="0" borderId="0" xfId="0" applyAlignment="1">
      <alignment vertical="center"/>
    </xf>
    <xf numFmtId="0" fontId="25" fillId="0" borderId="0" xfId="0" applyFont="1" applyAlignment="1">
      <alignment vertical="justify"/>
    </xf>
    <xf numFmtId="0" fontId="26" fillId="0" borderId="44" xfId="0" applyFont="1" applyBorder="1" applyAlignment="1">
      <alignment horizontal="left" vertical="center"/>
    </xf>
    <xf numFmtId="0" fontId="0" fillId="0" borderId="34" xfId="0" applyBorder="1" applyAlignment="1">
      <alignment horizontal="left" vertical="center"/>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22" fillId="0" borderId="0" xfId="0" applyFont="1"/>
    <xf numFmtId="0" fontId="2" fillId="0" borderId="42" xfId="0" applyFont="1" applyBorder="1" applyAlignment="1">
      <alignment horizontal="center" vertical="center"/>
    </xf>
    <xf numFmtId="0" fontId="25" fillId="0" borderId="0" xfId="0" quotePrefix="1" applyFont="1"/>
    <xf numFmtId="0" fontId="25" fillId="0" borderId="0" xfId="0" applyFont="1"/>
    <xf numFmtId="0" fontId="3" fillId="0" borderId="0" xfId="0" applyFont="1"/>
    <xf numFmtId="0" fontId="0" fillId="0" borderId="0" xfId="0" applyAlignment="1">
      <alignment horizontal="center" vertical="center"/>
    </xf>
    <xf numFmtId="4" fontId="3" fillId="3" borderId="9" xfId="0" applyNumberFormat="1" applyFont="1" applyFill="1" applyBorder="1" applyAlignment="1">
      <alignment horizontal="right" vertical="center" wrapText="1"/>
    </xf>
    <xf numFmtId="0" fontId="2" fillId="0" borderId="0" xfId="0" applyFont="1" applyAlignment="1">
      <alignment horizontal="center" vertical="center" wrapText="1"/>
    </xf>
    <xf numFmtId="4" fontId="3" fillId="3" borderId="22" xfId="0" applyNumberFormat="1" applyFont="1" applyFill="1" applyBorder="1" applyAlignment="1">
      <alignment horizontal="right" vertical="center" wrapText="1"/>
    </xf>
    <xf numFmtId="0" fontId="2" fillId="4" borderId="52" xfId="0" applyFont="1" applyFill="1" applyBorder="1" applyAlignment="1">
      <alignment horizontal="center" vertical="center" wrapText="1"/>
    </xf>
    <xf numFmtId="0" fontId="2" fillId="4" borderId="53" xfId="0" applyFont="1" applyFill="1" applyBorder="1" applyAlignment="1">
      <alignment horizontal="center" vertical="center" wrapText="1"/>
    </xf>
    <xf numFmtId="4" fontId="3" fillId="3" borderId="19" xfId="0" applyNumberFormat="1" applyFont="1" applyFill="1" applyBorder="1" applyAlignment="1">
      <alignment horizontal="right" vertical="center" wrapText="1"/>
    </xf>
    <xf numFmtId="0" fontId="15" fillId="0" borderId="0" xfId="0" applyFont="1" applyFill="1" applyAlignment="1">
      <alignment vertical="center"/>
    </xf>
    <xf numFmtId="4" fontId="15" fillId="0" borderId="42" xfId="0" applyNumberFormat="1" applyFont="1" applyFill="1" applyBorder="1" applyAlignment="1">
      <alignment horizontal="right" vertical="center" wrapText="1"/>
    </xf>
    <xf numFmtId="4" fontId="15" fillId="0" borderId="32" xfId="0" applyNumberFormat="1" applyFont="1" applyFill="1" applyBorder="1" applyAlignment="1">
      <alignment horizontal="right" vertical="center" wrapText="1"/>
    </xf>
    <xf numFmtId="4" fontId="15" fillId="0" borderId="59" xfId="0" applyNumberFormat="1" applyFont="1" applyFill="1" applyBorder="1" applyAlignment="1">
      <alignment horizontal="right" vertical="center" wrapText="1"/>
    </xf>
    <xf numFmtId="4" fontId="15" fillId="0" borderId="60" xfId="0" applyNumberFormat="1" applyFont="1" applyFill="1" applyBorder="1" applyAlignment="1">
      <alignment horizontal="right" vertical="center" wrapText="1"/>
    </xf>
    <xf numFmtId="4" fontId="2" fillId="0" borderId="27" xfId="0" applyNumberFormat="1" applyFont="1" applyBorder="1" applyAlignment="1">
      <alignment vertical="center"/>
    </xf>
    <xf numFmtId="4" fontId="15" fillId="0" borderId="54" xfId="0" applyNumberFormat="1" applyFont="1" applyBorder="1" applyAlignment="1">
      <alignment vertical="center"/>
    </xf>
    <xf numFmtId="4" fontId="15" fillId="0" borderId="57" xfId="0" applyNumberFormat="1" applyFont="1" applyFill="1" applyBorder="1" applyAlignment="1">
      <alignment horizontal="right" vertical="center" wrapText="1"/>
    </xf>
    <xf numFmtId="4" fontId="15" fillId="0" borderId="11" xfId="0" applyNumberFormat="1" applyFont="1" applyFill="1" applyBorder="1" applyAlignment="1">
      <alignment horizontal="right" vertical="center" wrapText="1"/>
    </xf>
    <xf numFmtId="4" fontId="18" fillId="0" borderId="39" xfId="0" applyNumberFormat="1" applyFont="1" applyFill="1" applyBorder="1" applyAlignment="1">
      <alignment horizontal="right" vertical="center" wrapText="1"/>
    </xf>
    <xf numFmtId="4" fontId="18" fillId="0" borderId="53" xfId="0" applyNumberFormat="1" applyFont="1" applyFill="1" applyBorder="1" applyAlignment="1">
      <alignment horizontal="right" vertical="center" wrapText="1"/>
    </xf>
    <xf numFmtId="4" fontId="15" fillId="0" borderId="58" xfId="0" applyNumberFormat="1" applyFont="1" applyFill="1" applyBorder="1" applyAlignment="1">
      <alignment horizontal="right" vertical="center" wrapText="1"/>
    </xf>
    <xf numFmtId="0" fontId="27" fillId="0" borderId="70" xfId="0" applyFont="1" applyBorder="1" applyAlignment="1">
      <alignment vertical="center"/>
    </xf>
    <xf numFmtId="0" fontId="27" fillId="0" borderId="71" xfId="0" applyFont="1" applyBorder="1" applyAlignment="1">
      <alignment vertical="center"/>
    </xf>
    <xf numFmtId="0" fontId="27" fillId="0" borderId="72" xfId="0" applyFont="1" applyBorder="1" applyAlignment="1">
      <alignment vertical="center"/>
    </xf>
    <xf numFmtId="0" fontId="27" fillId="0" borderId="71" xfId="0" applyFont="1" applyBorder="1" applyAlignment="1">
      <alignment horizontal="center" vertical="center"/>
    </xf>
    <xf numFmtId="14" fontId="27" fillId="0" borderId="71" xfId="0" applyNumberFormat="1" applyFont="1" applyBorder="1" applyAlignment="1">
      <alignment vertical="center"/>
    </xf>
    <xf numFmtId="14" fontId="27" fillId="0" borderId="71" xfId="0" applyNumberFormat="1" applyFont="1" applyBorder="1" applyAlignment="1">
      <alignment horizontal="center" vertical="center"/>
    </xf>
    <xf numFmtId="0" fontId="27" fillId="0" borderId="71" xfId="0" applyFont="1" applyBorder="1" applyAlignment="1">
      <alignment horizontal="right" vertical="center"/>
    </xf>
    <xf numFmtId="0" fontId="27" fillId="0" borderId="71" xfId="0" applyFont="1" applyBorder="1" applyAlignment="1">
      <alignment horizontal="center" vertical="center"/>
    </xf>
    <xf numFmtId="0" fontId="9" fillId="0" borderId="65" xfId="0" applyFont="1" applyBorder="1" applyAlignment="1">
      <alignment vertical="center" wrapText="1"/>
    </xf>
    <xf numFmtId="0" fontId="0" fillId="0" borderId="0" xfId="0" applyAlignment="1">
      <alignment horizontal="left" vertical="center"/>
    </xf>
    <xf numFmtId="0" fontId="3" fillId="0" borderId="20" xfId="0" applyFont="1" applyFill="1" applyBorder="1" applyAlignment="1">
      <alignment horizontal="center" vertical="center"/>
    </xf>
    <xf numFmtId="0" fontId="0" fillId="0" borderId="9" xfId="0" applyFill="1" applyBorder="1" applyAlignment="1">
      <alignment horizontal="center" vertical="center"/>
    </xf>
    <xf numFmtId="0" fontId="1" fillId="11" borderId="21" xfId="0" applyFont="1" applyFill="1" applyBorder="1" applyAlignment="1">
      <alignment horizontal="center" vertical="center"/>
    </xf>
    <xf numFmtId="0" fontId="1" fillId="11" borderId="23" xfId="0" applyFont="1" applyFill="1" applyBorder="1" applyAlignment="1">
      <alignment horizontal="center" vertical="center"/>
    </xf>
    <xf numFmtId="4" fontId="3" fillId="3" borderId="20" xfId="0" applyNumberFormat="1" applyFont="1" applyFill="1" applyBorder="1" applyAlignment="1">
      <alignment horizontal="right" vertical="center" wrapText="1"/>
    </xf>
    <xf numFmtId="0" fontId="0" fillId="0" borderId="36" xfId="0" applyBorder="1" applyAlignment="1">
      <alignment vertical="center"/>
    </xf>
    <xf numFmtId="0" fontId="0" fillId="0" borderId="8" xfId="0" applyBorder="1" applyAlignment="1">
      <alignment vertical="center"/>
    </xf>
    <xf numFmtId="0" fontId="1" fillId="0" borderId="13" xfId="0" applyFont="1" applyBorder="1" applyAlignment="1">
      <alignment vertical="center"/>
    </xf>
    <xf numFmtId="0" fontId="10" fillId="0" borderId="17" xfId="0" applyFont="1" applyBorder="1" applyAlignment="1">
      <alignment horizontal="center" vertical="center"/>
    </xf>
    <xf numFmtId="9" fontId="18" fillId="0" borderId="23" xfId="1" applyFont="1" applyFill="1" applyBorder="1" applyAlignment="1">
      <alignment horizontal="center" vertical="center"/>
    </xf>
    <xf numFmtId="0" fontId="10" fillId="0" borderId="17" xfId="0" applyFont="1" applyBorder="1" applyAlignment="1">
      <alignment vertical="center"/>
    </xf>
    <xf numFmtId="14" fontId="0" fillId="0" borderId="0" xfId="0" applyNumberFormat="1" applyAlignment="1">
      <alignment horizontal="center" vertical="center"/>
    </xf>
    <xf numFmtId="4" fontId="3" fillId="3" borderId="45" xfId="0" applyNumberFormat="1" applyFont="1" applyFill="1" applyBorder="1" applyAlignment="1">
      <alignment horizontal="right" vertical="center" wrapText="1"/>
    </xf>
    <xf numFmtId="4" fontId="3" fillId="3" borderId="48" xfId="0" applyNumberFormat="1" applyFont="1" applyFill="1" applyBorder="1" applyAlignment="1">
      <alignment horizontal="right" vertical="center" wrapText="1"/>
    </xf>
    <xf numFmtId="14" fontId="3" fillId="3" borderId="21" xfId="0" applyNumberFormat="1" applyFont="1" applyFill="1" applyBorder="1" applyAlignment="1">
      <alignment horizontal="center" vertical="center" wrapText="1"/>
    </xf>
    <xf numFmtId="14" fontId="3" fillId="3" borderId="23" xfId="0" applyNumberFormat="1" applyFont="1" applyFill="1" applyBorder="1" applyAlignment="1">
      <alignment horizontal="center" vertical="center" wrapText="1"/>
    </xf>
    <xf numFmtId="0" fontId="2" fillId="13" borderId="52" xfId="0" applyFont="1" applyFill="1" applyBorder="1" applyAlignment="1">
      <alignment horizontal="center" vertical="center" wrapText="1"/>
    </xf>
    <xf numFmtId="14" fontId="2" fillId="13" borderId="27" xfId="0" applyNumberFormat="1" applyFont="1" applyFill="1" applyBorder="1" applyAlignment="1">
      <alignment horizontal="center" vertical="center" wrapText="1"/>
    </xf>
    <xf numFmtId="0" fontId="2" fillId="13" borderId="53" xfId="0" applyFont="1" applyFill="1" applyBorder="1" applyAlignment="1">
      <alignment horizontal="center" vertical="center" wrapText="1"/>
    </xf>
    <xf numFmtId="0" fontId="2" fillId="12" borderId="52" xfId="0" applyFont="1" applyFill="1" applyBorder="1" applyAlignment="1">
      <alignment horizontal="center" vertical="center" wrapText="1"/>
    </xf>
    <xf numFmtId="4" fontId="15" fillId="0" borderId="31" xfId="0" applyNumberFormat="1" applyFont="1" applyFill="1" applyBorder="1" applyAlignment="1">
      <alignment horizontal="right" vertical="center" wrapText="1"/>
    </xf>
    <xf numFmtId="14" fontId="15" fillId="0" borderId="33" xfId="0" applyNumberFormat="1" applyFont="1" applyFill="1" applyBorder="1" applyAlignment="1">
      <alignment horizontal="center" vertical="center" wrapText="1"/>
    </xf>
    <xf numFmtId="14" fontId="15" fillId="0" borderId="43" xfId="0" applyNumberFormat="1" applyFont="1" applyFill="1" applyBorder="1" applyAlignment="1">
      <alignment horizontal="center" vertical="center" wrapText="1"/>
    </xf>
    <xf numFmtId="0" fontId="7" fillId="0" borderId="0" xfId="0" applyFont="1" applyAlignment="1">
      <alignment vertical="center"/>
    </xf>
    <xf numFmtId="0" fontId="16" fillId="10" borderId="3" xfId="0" applyFont="1" applyFill="1" applyBorder="1" applyAlignment="1">
      <alignment horizontal="center" vertical="center" wrapText="1"/>
    </xf>
    <xf numFmtId="0" fontId="15" fillId="11" borderId="52" xfId="0" applyFont="1" applyFill="1" applyBorder="1" applyAlignment="1">
      <alignment horizontal="center" vertical="center" wrapText="1"/>
    </xf>
    <xf numFmtId="0" fontId="15" fillId="11" borderId="53"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0" fillId="0" borderId="20" xfId="0" applyBorder="1" applyAlignment="1">
      <alignment vertical="center"/>
    </xf>
    <xf numFmtId="0" fontId="0" fillId="0" borderId="9" xfId="0" applyBorder="1" applyAlignment="1">
      <alignment vertical="center"/>
    </xf>
    <xf numFmtId="0" fontId="3" fillId="7" borderId="27" xfId="0" applyFont="1" applyFill="1" applyBorder="1" applyAlignment="1">
      <alignment horizontal="center" vertical="center"/>
    </xf>
    <xf numFmtId="4" fontId="15" fillId="0" borderId="50" xfId="0" applyNumberFormat="1" applyFont="1" applyBorder="1" applyAlignment="1">
      <alignment vertical="center"/>
    </xf>
    <xf numFmtId="4" fontId="15" fillId="0" borderId="51" xfId="0" applyNumberFormat="1" applyFont="1" applyBorder="1" applyAlignment="1">
      <alignment vertical="center"/>
    </xf>
    <xf numFmtId="164" fontId="4" fillId="0" borderId="74" xfId="1" applyNumberFormat="1" applyFont="1" applyFill="1" applyBorder="1" applyAlignment="1" applyProtection="1">
      <alignment horizontal="center" vertical="center"/>
    </xf>
    <xf numFmtId="9" fontId="13" fillId="0" borderId="75" xfId="1" applyFont="1" applyFill="1" applyBorder="1" applyAlignment="1" applyProtection="1">
      <alignment horizontal="center" vertical="center"/>
    </xf>
    <xf numFmtId="0" fontId="10" fillId="0" borderId="17" xfId="0" applyFont="1" applyBorder="1" applyAlignment="1">
      <alignment horizontal="right" vertical="center" indent="4"/>
    </xf>
    <xf numFmtId="0" fontId="15" fillId="0" borderId="17" xfId="0" applyFont="1" applyBorder="1" applyAlignment="1">
      <alignment horizontal="right" vertical="center" indent="4"/>
    </xf>
    <xf numFmtId="4" fontId="18" fillId="0" borderId="9" xfId="0" applyNumberFormat="1" applyFont="1" applyFill="1" applyBorder="1" applyAlignment="1" applyProtection="1">
      <alignment horizontal="right" vertical="center" indent="2"/>
    </xf>
    <xf numFmtId="4" fontId="20" fillId="0" borderId="9" xfId="0" applyNumberFormat="1" applyFont="1" applyFill="1" applyBorder="1" applyAlignment="1" applyProtection="1">
      <alignment horizontal="right" vertical="center" indent="2"/>
    </xf>
    <xf numFmtId="4" fontId="10" fillId="0" borderId="32" xfId="0" applyNumberFormat="1" applyFont="1" applyFill="1" applyBorder="1" applyAlignment="1">
      <alignment horizontal="right" vertical="center" indent="2"/>
    </xf>
    <xf numFmtId="10" fontId="18" fillId="0" borderId="81" xfId="0" applyNumberFormat="1" applyFont="1" applyFill="1" applyBorder="1" applyAlignment="1">
      <alignment vertical="center"/>
    </xf>
    <xf numFmtId="0" fontId="21" fillId="0" borderId="81" xfId="0" applyFont="1" applyFill="1" applyBorder="1" applyAlignment="1">
      <alignment vertical="center"/>
    </xf>
    <xf numFmtId="4" fontId="20" fillId="0" borderId="23" xfId="0" applyNumberFormat="1" applyFont="1" applyFill="1" applyBorder="1" applyAlignment="1" applyProtection="1">
      <alignment horizontal="right" vertical="center" indent="2"/>
    </xf>
    <xf numFmtId="4" fontId="18" fillId="0" borderId="23" xfId="0" applyNumberFormat="1" applyFont="1" applyFill="1" applyBorder="1" applyAlignment="1" applyProtection="1">
      <alignment horizontal="right" vertical="center" indent="2"/>
    </xf>
    <xf numFmtId="4" fontId="20" fillId="0" borderId="27" xfId="0" applyNumberFormat="1" applyFont="1" applyFill="1" applyBorder="1" applyAlignment="1" applyProtection="1">
      <alignment horizontal="right" vertical="center" indent="2"/>
      <protection locked="0"/>
    </xf>
    <xf numFmtId="0" fontId="2" fillId="0" borderId="9" xfId="0" applyFont="1" applyBorder="1"/>
    <xf numFmtId="0" fontId="32" fillId="0" borderId="9" xfId="0" applyFont="1" applyBorder="1" applyAlignment="1">
      <alignment vertical="center"/>
    </xf>
    <xf numFmtId="0" fontId="28" fillId="11" borderId="53" xfId="0" applyFont="1" applyFill="1" applyBorder="1" applyAlignment="1">
      <alignment horizontal="center" vertical="center" wrapText="1"/>
    </xf>
    <xf numFmtId="0" fontId="1" fillId="0" borderId="9" xfId="0" applyFont="1" applyBorder="1"/>
    <xf numFmtId="0" fontId="0" fillId="0" borderId="0" xfId="0" applyAlignment="1">
      <alignment horizontal="center" vertical="center" wrapText="1"/>
    </xf>
    <xf numFmtId="0" fontId="27" fillId="0" borderId="71" xfId="0" applyFont="1" applyBorder="1" applyAlignment="1">
      <alignment horizontal="left" vertical="center"/>
    </xf>
    <xf numFmtId="0" fontId="0" fillId="0" borderId="71" xfId="0" applyBorder="1" applyAlignment="1">
      <alignment horizontal="center" vertical="center" wrapText="1"/>
    </xf>
    <xf numFmtId="0" fontId="2" fillId="13" borderId="53" xfId="0" applyFont="1" applyFill="1" applyBorder="1" applyAlignment="1">
      <alignment horizontal="center" vertical="top" wrapText="1"/>
    </xf>
    <xf numFmtId="14" fontId="2" fillId="13" borderId="27" xfId="0" applyNumberFormat="1" applyFont="1" applyFill="1" applyBorder="1" applyAlignment="1">
      <alignment horizontal="center" vertical="top" wrapText="1"/>
    </xf>
    <xf numFmtId="4" fontId="3" fillId="0" borderId="34" xfId="0" applyNumberFormat="1" applyFont="1" applyFill="1" applyBorder="1" applyAlignment="1">
      <alignment horizontal="right" vertical="center" wrapText="1"/>
    </xf>
    <xf numFmtId="4" fontId="17" fillId="0" borderId="82" xfId="0" applyNumberFormat="1" applyFont="1" applyFill="1" applyBorder="1" applyAlignment="1">
      <alignment horizontal="left" vertical="center" wrapText="1"/>
    </xf>
    <xf numFmtId="4" fontId="3" fillId="0" borderId="48" xfId="0" applyNumberFormat="1" applyFont="1" applyFill="1" applyBorder="1" applyAlignment="1">
      <alignment horizontal="right" vertical="center" wrapText="1"/>
    </xf>
    <xf numFmtId="4" fontId="17" fillId="0" borderId="73" xfId="0" applyNumberFormat="1" applyFont="1" applyFill="1" applyBorder="1" applyAlignment="1">
      <alignment horizontal="left" vertical="center" wrapText="1"/>
    </xf>
    <xf numFmtId="4" fontId="33" fillId="0" borderId="83" xfId="0" applyNumberFormat="1" applyFont="1" applyFill="1" applyBorder="1" applyAlignment="1">
      <alignment horizontal="center" vertical="center" wrapText="1"/>
    </xf>
    <xf numFmtId="4" fontId="10" fillId="0" borderId="3" xfId="0" applyNumberFormat="1" applyFont="1" applyFill="1" applyBorder="1" applyAlignment="1">
      <alignment horizontal="right" vertical="center" wrapText="1"/>
    </xf>
    <xf numFmtId="4" fontId="15" fillId="0" borderId="54" xfId="0" applyNumberFormat="1" applyFont="1" applyFill="1" applyBorder="1" applyAlignment="1">
      <alignment horizontal="right" vertical="center" wrapText="1"/>
    </xf>
    <xf numFmtId="4" fontId="10" fillId="0" borderId="4" xfId="0" applyNumberFormat="1" applyFont="1" applyFill="1" applyBorder="1" applyAlignment="1">
      <alignment horizontal="right" vertical="center" wrapText="1"/>
    </xf>
    <xf numFmtId="4" fontId="10" fillId="0" borderId="2" xfId="0" applyNumberFormat="1" applyFont="1" applyFill="1" applyBorder="1" applyAlignment="1">
      <alignment horizontal="right" vertical="center" wrapText="1"/>
    </xf>
    <xf numFmtId="4" fontId="10" fillId="0" borderId="51" xfId="0" applyNumberFormat="1" applyFont="1" applyFill="1" applyBorder="1" applyAlignment="1">
      <alignment horizontal="right" vertical="center" wrapText="1"/>
    </xf>
    <xf numFmtId="164" fontId="4" fillId="0" borderId="89" xfId="1" applyNumberFormat="1" applyFont="1" applyFill="1" applyBorder="1" applyAlignment="1" applyProtection="1">
      <alignment horizontal="center" vertical="center"/>
    </xf>
    <xf numFmtId="9" fontId="13" fillId="0" borderId="90" xfId="1" applyFont="1" applyFill="1" applyBorder="1" applyAlignment="1" applyProtection="1">
      <alignment horizontal="center" vertical="center"/>
    </xf>
    <xf numFmtId="9" fontId="15" fillId="0" borderId="5" xfId="1" applyFont="1" applyFill="1" applyBorder="1" applyAlignment="1">
      <alignment vertical="center"/>
    </xf>
    <xf numFmtId="0" fontId="15" fillId="0" borderId="6" xfId="0" applyFont="1" applyFill="1" applyBorder="1" applyAlignment="1">
      <alignment vertical="center"/>
    </xf>
    <xf numFmtId="0" fontId="15" fillId="0" borderId="44" xfId="0" applyFont="1" applyFill="1" applyBorder="1" applyAlignment="1">
      <alignment vertical="center"/>
    </xf>
    <xf numFmtId="0" fontId="15" fillId="0" borderId="35" xfId="0" applyFont="1" applyFill="1" applyBorder="1" applyAlignment="1">
      <alignment vertical="center"/>
    </xf>
    <xf numFmtId="0" fontId="15" fillId="0" borderId="5"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4" fontId="18" fillId="0" borderId="84" xfId="0" applyNumberFormat="1" applyFont="1" applyFill="1" applyBorder="1" applyAlignment="1" applyProtection="1">
      <alignment horizontal="right" vertical="center" wrapText="1"/>
    </xf>
    <xf numFmtId="4" fontId="15" fillId="0" borderId="11" xfId="0" applyNumberFormat="1" applyFont="1" applyFill="1" applyBorder="1" applyAlignment="1" applyProtection="1">
      <alignment horizontal="right" vertical="center" wrapText="1"/>
    </xf>
    <xf numFmtId="4" fontId="10" fillId="0" borderId="51" xfId="0" applyNumberFormat="1" applyFont="1" applyFill="1" applyBorder="1" applyAlignment="1" applyProtection="1">
      <alignment horizontal="right" vertical="center" wrapText="1"/>
    </xf>
    <xf numFmtId="4" fontId="3" fillId="3" borderId="52" xfId="0" applyNumberFormat="1" applyFont="1" applyFill="1" applyBorder="1" applyAlignment="1" applyProtection="1">
      <alignment horizontal="right" vertical="center" wrapText="1"/>
      <protection locked="0"/>
    </xf>
    <xf numFmtId="4" fontId="3" fillId="3" borderId="53" xfId="0" applyNumberFormat="1" applyFont="1" applyFill="1" applyBorder="1" applyAlignment="1" applyProtection="1">
      <alignment horizontal="right" vertical="center" wrapText="1"/>
      <protection locked="0"/>
    </xf>
    <xf numFmtId="4" fontId="3" fillId="3" borderId="54" xfId="0" applyNumberFormat="1" applyFont="1" applyFill="1" applyBorder="1" applyAlignment="1" applyProtection="1">
      <alignment horizontal="right" vertical="center" wrapText="1"/>
      <protection locked="0"/>
    </xf>
    <xf numFmtId="165" fontId="10" fillId="0" borderId="73" xfId="0" applyNumberFormat="1" applyFont="1" applyFill="1" applyBorder="1" applyAlignment="1" applyProtection="1">
      <alignment horizontal="center" vertical="center"/>
      <protection locked="0"/>
    </xf>
    <xf numFmtId="4" fontId="18" fillId="0" borderId="85" xfId="0" applyNumberFormat="1" applyFont="1" applyFill="1" applyBorder="1" applyAlignment="1" applyProtection="1">
      <alignment horizontal="right" vertical="center" wrapText="1"/>
    </xf>
    <xf numFmtId="4" fontId="18" fillId="0" borderId="9" xfId="0" applyNumberFormat="1" applyFont="1" applyFill="1" applyBorder="1" applyAlignment="1" applyProtection="1">
      <alignment horizontal="right" vertical="center" wrapText="1"/>
    </xf>
    <xf numFmtId="0" fontId="15" fillId="0" borderId="0" xfId="0" applyFont="1" applyFill="1" applyBorder="1" applyAlignment="1">
      <alignment vertical="center"/>
    </xf>
    <xf numFmtId="0" fontId="35" fillId="0" borderId="0" xfId="0" applyFont="1" applyAlignment="1">
      <alignment horizontal="right"/>
    </xf>
    <xf numFmtId="0" fontId="35" fillId="0" borderId="0" xfId="0" applyFont="1"/>
    <xf numFmtId="4" fontId="10" fillId="0" borderId="44" xfId="0" applyNumberFormat="1" applyFont="1" applyFill="1" applyBorder="1" applyAlignment="1">
      <alignment horizontal="right" vertical="center" wrapText="1"/>
    </xf>
    <xf numFmtId="4" fontId="10" fillId="0" borderId="5" xfId="0" applyNumberFormat="1" applyFont="1" applyFill="1" applyBorder="1" applyAlignment="1">
      <alignment horizontal="right" vertical="center" wrapText="1"/>
    </xf>
    <xf numFmtId="4" fontId="10" fillId="0" borderId="5" xfId="0" applyNumberFormat="1" applyFont="1" applyFill="1" applyBorder="1" applyAlignment="1" applyProtection="1">
      <alignment horizontal="right" vertical="center" wrapText="1"/>
    </xf>
    <xf numFmtId="0" fontId="36" fillId="0" borderId="31" xfId="0" applyFont="1" applyFill="1" applyBorder="1" applyAlignment="1">
      <alignment horizontal="center" vertical="center" wrapText="1"/>
    </xf>
    <xf numFmtId="4" fontId="36" fillId="0" borderId="32" xfId="0" applyNumberFormat="1" applyFont="1" applyFill="1" applyBorder="1" applyAlignment="1">
      <alignment horizontal="right" vertical="center" indent="1"/>
    </xf>
    <xf numFmtId="4" fontId="36" fillId="0" borderId="33" xfId="0" applyNumberFormat="1" applyFont="1" applyFill="1" applyBorder="1" applyAlignment="1">
      <alignment horizontal="left" vertical="center" indent="1"/>
    </xf>
    <xf numFmtId="0" fontId="10" fillId="0" borderId="85" xfId="0" applyFont="1" applyFill="1" applyBorder="1" applyAlignment="1">
      <alignment horizontal="left" vertical="center" indent="6"/>
    </xf>
    <xf numFmtId="0" fontId="10" fillId="0" borderId="86" xfId="0" applyFont="1" applyFill="1" applyBorder="1" applyAlignment="1">
      <alignment horizontal="left" vertical="center" indent="6"/>
    </xf>
    <xf numFmtId="4" fontId="18" fillId="8" borderId="20" xfId="0" applyNumberFormat="1" applyFont="1" applyFill="1" applyBorder="1" applyAlignment="1">
      <alignment horizontal="right" vertical="center" wrapText="1"/>
    </xf>
    <xf numFmtId="4" fontId="18" fillId="8" borderId="50" xfId="0" applyNumberFormat="1" applyFont="1" applyFill="1" applyBorder="1" applyAlignment="1">
      <alignment horizontal="right" vertical="center" wrapText="1"/>
    </xf>
    <xf numFmtId="4" fontId="18" fillId="9" borderId="9" xfId="0" applyNumberFormat="1" applyFont="1" applyFill="1" applyBorder="1" applyAlignment="1">
      <alignment horizontal="right" vertical="center" wrapText="1"/>
    </xf>
    <xf numFmtId="4" fontId="18" fillId="9" borderId="51" xfId="0" applyNumberFormat="1" applyFont="1" applyFill="1" applyBorder="1" applyAlignment="1">
      <alignment horizontal="right" vertical="center" wrapText="1"/>
    </xf>
    <xf numFmtId="0" fontId="10" fillId="0" borderId="84" xfId="0" applyFont="1" applyFill="1" applyBorder="1" applyAlignment="1">
      <alignment horizontal="left" vertical="center" indent="6"/>
    </xf>
    <xf numFmtId="0" fontId="0" fillId="3" borderId="20" xfId="0" applyFill="1" applyBorder="1" applyAlignment="1" applyProtection="1">
      <alignment vertical="center"/>
      <protection locked="0"/>
    </xf>
    <xf numFmtId="0" fontId="0" fillId="3" borderId="20" xfId="0" applyFill="1" applyBorder="1" applyAlignment="1">
      <alignment horizontal="center" vertical="center" wrapText="1"/>
    </xf>
    <xf numFmtId="0" fontId="3" fillId="7" borderId="21" xfId="0" applyFont="1" applyFill="1" applyBorder="1" applyAlignment="1">
      <alignment horizontal="center" vertical="center"/>
    </xf>
    <xf numFmtId="4" fontId="3" fillId="3" borderId="19" xfId="0" applyNumberFormat="1" applyFont="1" applyFill="1" applyBorder="1" applyAlignment="1" applyProtection="1">
      <alignment horizontal="right" vertical="center" wrapText="1"/>
      <protection locked="0"/>
    </xf>
    <xf numFmtId="4" fontId="3" fillId="3" borderId="20" xfId="0" applyNumberFormat="1" applyFont="1" applyFill="1" applyBorder="1" applyAlignment="1" applyProtection="1">
      <alignment horizontal="right" vertical="center" wrapText="1"/>
      <protection locked="0"/>
    </xf>
    <xf numFmtId="4" fontId="2" fillId="0" borderId="21" xfId="0" applyNumberFormat="1" applyFont="1" applyBorder="1" applyAlignment="1">
      <alignment vertical="center"/>
    </xf>
    <xf numFmtId="4" fontId="3" fillId="3" borderId="50" xfId="0" applyNumberFormat="1" applyFont="1" applyFill="1" applyBorder="1" applyAlignment="1" applyProtection="1">
      <alignment horizontal="right" vertical="center" wrapText="1"/>
      <protection locked="0"/>
    </xf>
    <xf numFmtId="0" fontId="0" fillId="3" borderId="9" xfId="0" applyFill="1" applyBorder="1" applyAlignment="1" applyProtection="1">
      <alignment vertical="center"/>
      <protection locked="0"/>
    </xf>
    <xf numFmtId="0" fontId="0" fillId="3" borderId="9" xfId="0" applyFill="1" applyBorder="1" applyAlignment="1">
      <alignment horizontal="center" vertical="center" wrapText="1"/>
    </xf>
    <xf numFmtId="0" fontId="3" fillId="7" borderId="23" xfId="0" applyFont="1" applyFill="1" applyBorder="1" applyAlignment="1">
      <alignment horizontal="center" vertical="center"/>
    </xf>
    <xf numFmtId="4" fontId="3" fillId="3" borderId="22" xfId="0" applyNumberFormat="1" applyFont="1" applyFill="1" applyBorder="1" applyAlignment="1" applyProtection="1">
      <alignment horizontal="right" vertical="center" wrapText="1"/>
      <protection locked="0"/>
    </xf>
    <xf numFmtId="4" fontId="3" fillId="3" borderId="9" xfId="0" applyNumberFormat="1" applyFont="1" applyFill="1" applyBorder="1" applyAlignment="1" applyProtection="1">
      <alignment horizontal="right" vertical="center" wrapText="1"/>
      <protection locked="0"/>
    </xf>
    <xf numFmtId="4" fontId="2" fillId="0" borderId="23" xfId="0" applyNumberFormat="1" applyFont="1" applyBorder="1" applyAlignment="1">
      <alignment vertical="center"/>
    </xf>
    <xf numFmtId="4" fontId="3" fillId="3" borderId="51" xfId="0" applyNumberFormat="1" applyFont="1" applyFill="1" applyBorder="1" applyAlignment="1" applyProtection="1">
      <alignment horizontal="right" vertical="center" wrapText="1"/>
      <protection locked="0"/>
    </xf>
    <xf numFmtId="0" fontId="0" fillId="0" borderId="53" xfId="0" applyBorder="1" applyAlignment="1">
      <alignment vertical="center"/>
    </xf>
    <xf numFmtId="0" fontId="0" fillId="3" borderId="53" xfId="0" applyFill="1" applyBorder="1" applyAlignment="1" applyProtection="1">
      <alignment vertical="center"/>
      <protection locked="0"/>
    </xf>
    <xf numFmtId="0" fontId="0" fillId="3" borderId="53" xfId="0" applyFill="1" applyBorder="1" applyAlignment="1">
      <alignment horizontal="center" vertical="center" wrapText="1"/>
    </xf>
    <xf numFmtId="0" fontId="41" fillId="0" borderId="0" xfId="0" applyFont="1" applyFill="1" applyBorder="1" applyAlignment="1">
      <alignment vertical="center" wrapText="1"/>
    </xf>
    <xf numFmtId="0" fontId="39" fillId="0" borderId="0" xfId="0" applyFont="1" applyFill="1" applyBorder="1" applyAlignment="1">
      <alignment wrapText="1"/>
    </xf>
    <xf numFmtId="0" fontId="39" fillId="0" borderId="0" xfId="0" applyFont="1" applyBorder="1"/>
    <xf numFmtId="0" fontId="39" fillId="0" borderId="0" xfId="0" applyFont="1" applyFill="1" applyBorder="1"/>
    <xf numFmtId="0" fontId="24" fillId="0" borderId="9" xfId="0" applyFont="1" applyBorder="1" applyAlignment="1">
      <alignment horizontal="center" vertical="center"/>
    </xf>
    <xf numFmtId="0" fontId="41" fillId="0" borderId="9" xfId="0" applyFont="1" applyFill="1" applyBorder="1" applyAlignment="1">
      <alignment vertical="center" wrapText="1"/>
    </xf>
    <xf numFmtId="0" fontId="51" fillId="0" borderId="9" xfId="0" applyFont="1" applyBorder="1" applyAlignment="1">
      <alignment horizontal="center" vertical="center"/>
    </xf>
    <xf numFmtId="0" fontId="24" fillId="0" borderId="88" xfId="0" applyFont="1" applyBorder="1" applyAlignment="1">
      <alignment horizontal="center" vertical="center"/>
    </xf>
    <xf numFmtId="0" fontId="24" fillId="0" borderId="88" xfId="0" applyFont="1" applyFill="1" applyBorder="1" applyAlignment="1">
      <alignment horizontal="center" vertical="center"/>
    </xf>
    <xf numFmtId="0" fontId="39" fillId="0" borderId="88" xfId="0" applyFont="1" applyBorder="1"/>
    <xf numFmtId="0" fontId="39" fillId="0" borderId="88" xfId="0" applyFont="1" applyFill="1" applyBorder="1" applyAlignment="1">
      <alignment wrapText="1"/>
    </xf>
    <xf numFmtId="0" fontId="39" fillId="0" borderId="87" xfId="0" applyFont="1" applyBorder="1"/>
    <xf numFmtId="0" fontId="40" fillId="0" borderId="87" xfId="0" applyFont="1" applyFill="1" applyBorder="1" applyAlignment="1">
      <alignment wrapText="1"/>
    </xf>
    <xf numFmtId="0" fontId="41" fillId="0" borderId="93" xfId="0" applyFont="1" applyFill="1" applyBorder="1" applyAlignment="1">
      <alignment vertical="center" wrapText="1"/>
    </xf>
    <xf numFmtId="0" fontId="41" fillId="0" borderId="94" xfId="0" applyFont="1" applyFill="1" applyBorder="1" applyAlignment="1">
      <alignment vertical="center" wrapText="1"/>
    </xf>
    <xf numFmtId="0" fontId="41" fillId="0" borderId="95" xfId="0" applyFont="1" applyFill="1" applyBorder="1" applyAlignment="1">
      <alignment vertical="center" wrapText="1"/>
    </xf>
    <xf numFmtId="0" fontId="41" fillId="0" borderId="96" xfId="0" applyFont="1" applyFill="1" applyBorder="1" applyAlignment="1">
      <alignment vertical="center" wrapText="1"/>
    </xf>
    <xf numFmtId="0" fontId="39" fillId="0" borderId="95" xfId="0" applyFont="1" applyBorder="1"/>
    <xf numFmtId="0" fontId="39" fillId="0" borderId="96" xfId="0" applyFont="1" applyBorder="1"/>
    <xf numFmtId="0" fontId="39" fillId="0" borderId="97" xfId="0" applyFont="1" applyBorder="1"/>
    <xf numFmtId="0" fontId="39" fillId="0" borderId="98" xfId="0" applyFont="1" applyBorder="1"/>
    <xf numFmtId="0" fontId="41" fillId="0" borderId="99" xfId="0" applyFont="1" applyFill="1" applyBorder="1" applyAlignment="1">
      <alignment vertical="center" wrapText="1"/>
    </xf>
    <xf numFmtId="0" fontId="41" fillId="0" borderId="100" xfId="0" applyFont="1" applyFill="1" applyBorder="1" applyAlignment="1">
      <alignment vertical="center" wrapText="1"/>
    </xf>
    <xf numFmtId="0" fontId="39" fillId="0" borderId="100" xfId="0" applyFont="1" applyBorder="1"/>
    <xf numFmtId="0" fontId="2" fillId="0" borderId="7" xfId="0" applyFont="1" applyBorder="1" applyAlignment="1">
      <alignment horizontal="left" vertical="center" wrapText="1" indent="1"/>
    </xf>
    <xf numFmtId="0" fontId="0" fillId="0" borderId="36" xfId="0" applyBorder="1" applyAlignment="1">
      <alignment horizontal="left" vertical="center" wrapText="1" indent="1"/>
    </xf>
    <xf numFmtId="0" fontId="0" fillId="0" borderId="8" xfId="0" applyBorder="1" applyAlignment="1">
      <alignment horizontal="left" vertical="center" wrapText="1" indent="1"/>
    </xf>
    <xf numFmtId="0" fontId="2" fillId="0" borderId="42" xfId="0" applyFont="1" applyBorder="1" applyAlignment="1">
      <alignment horizontal="center" vertical="center"/>
    </xf>
    <xf numFmtId="0" fontId="2" fillId="0" borderId="38" xfId="0" applyFont="1" applyBorder="1" applyAlignment="1">
      <alignment horizontal="center" vertical="center"/>
    </xf>
    <xf numFmtId="0" fontId="0" fillId="0" borderId="38" xfId="0" applyBorder="1" applyAlignment="1">
      <alignment horizontal="center" vertical="center"/>
    </xf>
    <xf numFmtId="0" fontId="0" fillId="0" borderId="43" xfId="0" applyBorder="1" applyAlignment="1">
      <alignment horizontal="center" vertical="center"/>
    </xf>
    <xf numFmtId="0" fontId="2" fillId="0" borderId="45" xfId="0" applyFont="1" applyBorder="1" applyAlignment="1">
      <alignment horizontal="right" vertical="center" indent="2"/>
    </xf>
    <xf numFmtId="0" fontId="0" fillId="0" borderId="46" xfId="0" applyBorder="1" applyAlignment="1">
      <alignment horizontal="right" vertical="center" indent="2"/>
    </xf>
    <xf numFmtId="0" fontId="0" fillId="0" borderId="47" xfId="0" applyBorder="1" applyAlignment="1">
      <alignment horizontal="right" vertical="center" indent="2"/>
    </xf>
    <xf numFmtId="0" fontId="2" fillId="3" borderId="46" xfId="0" applyFont="1" applyFill="1" applyBorder="1" applyAlignment="1">
      <alignment horizontal="center" vertical="center"/>
    </xf>
    <xf numFmtId="0" fontId="2" fillId="3" borderId="47" xfId="0" applyFont="1" applyFill="1" applyBorder="1" applyAlignment="1">
      <alignment horizontal="center" vertical="center"/>
    </xf>
    <xf numFmtId="0" fontId="12" fillId="0" borderId="42" xfId="0" applyFont="1" applyBorder="1" applyAlignment="1">
      <alignment horizontal="center" vertical="center"/>
    </xf>
    <xf numFmtId="0" fontId="14" fillId="0" borderId="38" xfId="0" applyFont="1" applyBorder="1" applyAlignment="1">
      <alignment horizontal="center" vertical="center"/>
    </xf>
    <xf numFmtId="0" fontId="14" fillId="0" borderId="43" xfId="0" applyFont="1" applyBorder="1" applyAlignment="1">
      <alignment horizontal="center" vertical="center"/>
    </xf>
    <xf numFmtId="0" fontId="15" fillId="0" borderId="42" xfId="0" applyFont="1" applyBorder="1" applyAlignment="1">
      <alignment horizontal="left" vertical="center" indent="1"/>
    </xf>
    <xf numFmtId="0" fontId="18" fillId="0" borderId="38" xfId="0" applyFont="1" applyBorder="1" applyAlignment="1">
      <alignment horizontal="left" vertical="center" indent="1"/>
    </xf>
    <xf numFmtId="0" fontId="18" fillId="0" borderId="43" xfId="0" applyFont="1" applyBorder="1" applyAlignment="1">
      <alignment horizontal="left" vertical="center" indent="1"/>
    </xf>
    <xf numFmtId="0" fontId="15" fillId="3" borderId="42" xfId="0" applyFont="1" applyFill="1" applyBorder="1" applyAlignment="1">
      <alignment horizontal="center" vertical="center"/>
    </xf>
    <xf numFmtId="0" fontId="15" fillId="3" borderId="38" xfId="0" applyFont="1" applyFill="1" applyBorder="1" applyAlignment="1">
      <alignment horizontal="center" vertical="center"/>
    </xf>
    <xf numFmtId="0" fontId="15" fillId="3" borderId="43" xfId="0" applyFont="1" applyFill="1" applyBorder="1" applyAlignment="1">
      <alignment horizontal="center" vertical="center"/>
    </xf>
    <xf numFmtId="49" fontId="2" fillId="0" borderId="42" xfId="0" applyNumberFormat="1" applyFont="1" applyBorder="1" applyAlignment="1">
      <alignment horizontal="left" vertical="center" wrapText="1" indent="1"/>
    </xf>
    <xf numFmtId="49" fontId="0" fillId="0" borderId="38" xfId="0" applyNumberFormat="1" applyBorder="1" applyAlignment="1">
      <alignment horizontal="left" vertical="center" wrapText="1" indent="1"/>
    </xf>
    <xf numFmtId="49" fontId="0" fillId="0" borderId="43" xfId="0" applyNumberFormat="1" applyBorder="1" applyAlignment="1">
      <alignment horizontal="left" vertical="center" wrapText="1" indent="1"/>
    </xf>
    <xf numFmtId="0" fontId="2" fillId="3" borderId="42"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43" xfId="0" applyFont="1" applyFill="1" applyBorder="1" applyAlignment="1">
      <alignment horizontal="center" vertical="center"/>
    </xf>
    <xf numFmtId="0" fontId="2" fillId="0" borderId="42" xfId="0" applyFont="1" applyBorder="1" applyAlignment="1">
      <alignment horizontal="left" vertical="center" indent="1"/>
    </xf>
    <xf numFmtId="0" fontId="0" fillId="0" borderId="38" xfId="0" applyBorder="1" applyAlignment="1">
      <alignment horizontal="left" vertical="center" indent="1"/>
    </xf>
    <xf numFmtId="0" fontId="0" fillId="0" borderId="43" xfId="0" applyBorder="1" applyAlignment="1">
      <alignment horizontal="left" vertical="center" indent="1"/>
    </xf>
    <xf numFmtId="0" fontId="1" fillId="3" borderId="42" xfId="0" applyFont="1" applyFill="1" applyBorder="1" applyAlignment="1">
      <alignment horizontal="center" vertical="center" wrapText="1"/>
    </xf>
    <xf numFmtId="0" fontId="0" fillId="3" borderId="38" xfId="0" applyFill="1" applyBorder="1" applyAlignment="1">
      <alignment horizontal="center" vertical="center" wrapText="1"/>
    </xf>
    <xf numFmtId="0" fontId="0" fillId="3" borderId="43" xfId="0" applyFill="1" applyBorder="1" applyAlignment="1">
      <alignment horizontal="center" vertical="center" wrapText="1"/>
    </xf>
    <xf numFmtId="14" fontId="15" fillId="3" borderId="38" xfId="0" applyNumberFormat="1" applyFont="1" applyFill="1" applyBorder="1" applyAlignment="1">
      <alignment horizontal="center" vertical="center"/>
    </xf>
    <xf numFmtId="0" fontId="2" fillId="0" borderId="42" xfId="0" applyFont="1" applyBorder="1" applyAlignment="1">
      <alignment horizontal="left" vertical="center" wrapText="1" indent="1"/>
    </xf>
    <xf numFmtId="0" fontId="0" fillId="0" borderId="38" xfId="0" applyBorder="1" applyAlignment="1">
      <alignment horizontal="left" vertical="center" wrapText="1" indent="1"/>
    </xf>
    <xf numFmtId="0" fontId="0" fillId="0" borderId="43" xfId="0" applyBorder="1" applyAlignment="1">
      <alignment horizontal="left" vertical="center" wrapText="1" indent="1"/>
    </xf>
    <xf numFmtId="0" fontId="30" fillId="0" borderId="0" xfId="0" applyFont="1" applyAlignment="1">
      <alignment horizontal="center"/>
    </xf>
    <xf numFmtId="0" fontId="2" fillId="0" borderId="48" xfId="0" applyFont="1" applyBorder="1" applyAlignment="1">
      <alignment horizontal="right" vertical="center" indent="2"/>
    </xf>
    <xf numFmtId="0" fontId="0" fillId="0" borderId="10" xfId="0" applyBorder="1" applyAlignment="1">
      <alignment horizontal="right" vertical="center" indent="2"/>
    </xf>
    <xf numFmtId="0" fontId="0" fillId="0" borderId="49" xfId="0" applyBorder="1" applyAlignment="1">
      <alignment horizontal="right" vertical="center" indent="2"/>
    </xf>
    <xf numFmtId="0" fontId="1" fillId="3" borderId="10" xfId="0" applyFont="1" applyFill="1" applyBorder="1" applyAlignment="1">
      <alignment horizontal="center" vertical="center"/>
    </xf>
    <xf numFmtId="0" fontId="0" fillId="3" borderId="10" xfId="0" applyFill="1" applyBorder="1" applyAlignment="1">
      <alignment horizontal="center" vertical="center"/>
    </xf>
    <xf numFmtId="0" fontId="0" fillId="3" borderId="49" xfId="0" applyFill="1" applyBorder="1" applyAlignment="1">
      <alignment horizontal="center" vertical="center"/>
    </xf>
    <xf numFmtId="14" fontId="1" fillId="3" borderId="10" xfId="0" applyNumberFormat="1" applyFont="1" applyFill="1" applyBorder="1" applyAlignment="1">
      <alignment horizontal="center" vertical="center"/>
    </xf>
    <xf numFmtId="14" fontId="0" fillId="3" borderId="10" xfId="0" applyNumberFormat="1" applyFill="1" applyBorder="1" applyAlignment="1">
      <alignment horizontal="center" vertical="center"/>
    </xf>
    <xf numFmtId="14" fontId="0" fillId="3" borderId="49" xfId="0" applyNumberFormat="1" applyFill="1" applyBorder="1" applyAlignment="1">
      <alignment horizontal="center" vertical="center"/>
    </xf>
    <xf numFmtId="0" fontId="2" fillId="0" borderId="39" xfId="0" applyFont="1" applyBorder="1" applyAlignment="1">
      <alignment horizontal="right" vertical="center" indent="2"/>
    </xf>
    <xf numFmtId="0" fontId="0" fillId="0" borderId="40" xfId="0" applyBorder="1" applyAlignment="1">
      <alignment horizontal="right" vertical="center" indent="2"/>
    </xf>
    <xf numFmtId="0" fontId="0" fillId="0" borderId="41" xfId="0" applyBorder="1" applyAlignment="1">
      <alignment horizontal="right" vertical="center" indent="2"/>
    </xf>
    <xf numFmtId="0" fontId="0" fillId="0" borderId="40" xfId="0" applyBorder="1" applyAlignment="1">
      <alignment horizontal="left" vertical="center"/>
    </xf>
    <xf numFmtId="0" fontId="0" fillId="0" borderId="41" xfId="0" applyBorder="1" applyAlignment="1">
      <alignment horizontal="left" vertical="center"/>
    </xf>
    <xf numFmtId="0" fontId="3" fillId="0" borderId="42" xfId="0" applyFont="1" applyBorder="1" applyAlignment="1">
      <alignment horizontal="left" vertical="center" indent="1"/>
    </xf>
    <xf numFmtId="0" fontId="1" fillId="0" borderId="42" xfId="0" applyFont="1" applyBorder="1" applyAlignment="1">
      <alignment horizontal="left" vertical="center" indent="1"/>
    </xf>
    <xf numFmtId="0" fontId="2" fillId="3" borderId="42"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horizontal="center" vertical="center"/>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 fillId="0" borderId="64" xfId="0" applyFont="1" applyBorder="1" applyAlignment="1">
      <alignment horizontal="center" vertical="center"/>
    </xf>
    <xf numFmtId="0" fontId="1" fillId="0" borderId="53" xfId="0" applyFont="1" applyBorder="1" applyAlignment="1">
      <alignment horizontal="center" vertical="center"/>
    </xf>
    <xf numFmtId="0" fontId="1" fillId="0" borderId="27" xfId="0" applyFont="1" applyBorder="1" applyAlignment="1">
      <alignment horizontal="center" vertical="center"/>
    </xf>
    <xf numFmtId="0" fontId="2" fillId="0" borderId="44" xfId="0" applyFont="1" applyBorder="1" applyAlignment="1">
      <alignment horizontal="center" vertical="center"/>
    </xf>
    <xf numFmtId="0" fontId="0" fillId="0" borderId="3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3" borderId="49" xfId="0" applyFont="1" applyFill="1" applyBorder="1" applyAlignment="1">
      <alignment horizontal="center" vertical="center"/>
    </xf>
    <xf numFmtId="0" fontId="1" fillId="0" borderId="63"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4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47" fillId="0" borderId="11" xfId="0" applyFont="1" applyBorder="1" applyAlignment="1">
      <alignment horizontal="left"/>
    </xf>
    <xf numFmtId="0" fontId="47" fillId="0" borderId="12" xfId="0" applyFont="1" applyBorder="1" applyAlignment="1">
      <alignment horizontal="left"/>
    </xf>
    <xf numFmtId="0" fontId="47" fillId="0" borderId="88" xfId="0" applyFont="1" applyBorder="1" applyAlignment="1">
      <alignment horizontal="left"/>
    </xf>
    <xf numFmtId="0" fontId="47" fillId="0" borderId="0" xfId="0" applyFont="1" applyBorder="1" applyAlignment="1">
      <alignment horizontal="left"/>
    </xf>
    <xf numFmtId="0" fontId="52" fillId="14" borderId="42" xfId="0" applyFont="1" applyFill="1" applyBorder="1" applyAlignment="1">
      <alignment horizontal="center" vertical="center" wrapText="1"/>
    </xf>
    <xf numFmtId="0" fontId="52" fillId="14" borderId="43" xfId="0" applyFont="1" applyFill="1" applyBorder="1" applyAlignment="1">
      <alignment horizontal="center" vertical="center" wrapText="1"/>
    </xf>
    <xf numFmtId="0" fontId="18" fillId="3" borderId="52" xfId="0" applyFont="1" applyFill="1" applyBorder="1" applyAlignment="1" applyProtection="1">
      <alignment horizontal="center" vertical="center"/>
      <protection locked="0"/>
    </xf>
    <xf numFmtId="0" fontId="18" fillId="3" borderId="53" xfId="0" applyFont="1" applyFill="1" applyBorder="1" applyAlignment="1" applyProtection="1">
      <alignment horizontal="center" vertical="center"/>
      <protection locked="0"/>
    </xf>
    <xf numFmtId="0" fontId="18" fillId="3" borderId="27" xfId="0" applyFont="1" applyFill="1" applyBorder="1" applyAlignment="1" applyProtection="1">
      <alignment horizontal="center" vertical="center"/>
      <protection locked="0"/>
    </xf>
    <xf numFmtId="0" fontId="2" fillId="0" borderId="19" xfId="0" applyFont="1" applyBorder="1" applyAlignment="1">
      <alignment horizontal="center" vertical="center" textRotation="90" wrapText="1"/>
    </xf>
    <xf numFmtId="0" fontId="2" fillId="0" borderId="52" xfId="0" applyFont="1" applyBorder="1" applyAlignment="1">
      <alignment horizontal="center" vertical="center" textRotation="90" wrapText="1"/>
    </xf>
    <xf numFmtId="0" fontId="15" fillId="0" borderId="20" xfId="0" applyFont="1" applyBorder="1" applyAlignment="1">
      <alignment horizontal="center" vertical="center" wrapText="1"/>
    </xf>
    <xf numFmtId="0" fontId="15" fillId="0" borderId="5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0" fillId="7" borderId="19" xfId="0" applyFont="1" applyFill="1" applyBorder="1" applyAlignment="1">
      <alignment horizontal="center" vertical="center"/>
    </xf>
    <xf numFmtId="0" fontId="10" fillId="7" borderId="20" xfId="0" applyFont="1" applyFill="1" applyBorder="1" applyAlignment="1">
      <alignment horizontal="center" vertical="center"/>
    </xf>
    <xf numFmtId="0" fontId="10" fillId="7" borderId="21" xfId="0" applyFont="1" applyFill="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8" borderId="45" xfId="0" applyFont="1" applyFill="1" applyBorder="1" applyAlignment="1">
      <alignment horizontal="left" vertical="center" indent="6"/>
    </xf>
    <xf numFmtId="0" fontId="10" fillId="8" borderId="46" xfId="0" applyFont="1" applyFill="1" applyBorder="1" applyAlignment="1">
      <alignment horizontal="left" vertical="center" indent="6"/>
    </xf>
    <xf numFmtId="0" fontId="10" fillId="8" borderId="47" xfId="0" applyFont="1" applyFill="1" applyBorder="1" applyAlignment="1">
      <alignment horizontal="left" vertical="center" indent="6"/>
    </xf>
    <xf numFmtId="0" fontId="10" fillId="9" borderId="48" xfId="0" applyFont="1" applyFill="1" applyBorder="1" applyAlignment="1">
      <alignment horizontal="left" vertical="center" indent="6"/>
    </xf>
    <xf numFmtId="0" fontId="10" fillId="9" borderId="10" xfId="0" applyFont="1" applyFill="1" applyBorder="1" applyAlignment="1">
      <alignment horizontal="left" vertical="center" indent="6"/>
    </xf>
    <xf numFmtId="0" fontId="10" fillId="9" borderId="49" xfId="0" applyFont="1" applyFill="1" applyBorder="1" applyAlignment="1">
      <alignment horizontal="left" vertical="center" indent="6"/>
    </xf>
    <xf numFmtId="0" fontId="10" fillId="7" borderId="39" xfId="0" applyFont="1" applyFill="1" applyBorder="1" applyAlignment="1">
      <alignment horizontal="left" vertical="center" indent="6"/>
    </xf>
    <xf numFmtId="0" fontId="10" fillId="7" borderId="40" xfId="0" applyFont="1" applyFill="1" applyBorder="1" applyAlignment="1">
      <alignment horizontal="left" vertical="center" indent="6"/>
    </xf>
    <xf numFmtId="0" fontId="10" fillId="7" borderId="41" xfId="0" applyFont="1" applyFill="1" applyBorder="1" applyAlignment="1">
      <alignment horizontal="left" vertical="center" indent="6"/>
    </xf>
    <xf numFmtId="0" fontId="12" fillId="0" borderId="65" xfId="0" applyFont="1" applyBorder="1" applyAlignment="1">
      <alignment horizontal="right" vertical="center" wrapText="1" indent="2"/>
    </xf>
    <xf numFmtId="0" fontId="12" fillId="0" borderId="66" xfId="0" applyFont="1" applyBorder="1" applyAlignment="1">
      <alignment horizontal="right" vertical="center" wrapText="1" indent="2"/>
    </xf>
    <xf numFmtId="0" fontId="12" fillId="0" borderId="67" xfId="0" applyFont="1" applyBorder="1" applyAlignment="1">
      <alignment horizontal="right" vertical="center" wrapText="1" indent="2"/>
    </xf>
    <xf numFmtId="0" fontId="12" fillId="0" borderId="68" xfId="0" applyFont="1" applyBorder="1" applyAlignment="1">
      <alignment horizontal="left" vertical="center"/>
    </xf>
    <xf numFmtId="0" fontId="12" fillId="0" borderId="66" xfId="0" applyFont="1" applyBorder="1" applyAlignment="1">
      <alignment horizontal="left" vertical="center"/>
    </xf>
    <xf numFmtId="0" fontId="12" fillId="0" borderId="69" xfId="0" applyFont="1" applyBorder="1" applyAlignment="1">
      <alignment horizontal="left" vertical="center"/>
    </xf>
    <xf numFmtId="0" fontId="15" fillId="6" borderId="50" xfId="0" applyFont="1" applyFill="1" applyBorder="1" applyAlignment="1">
      <alignment horizontal="center" vertical="center" wrapText="1"/>
    </xf>
    <xf numFmtId="0" fontId="15" fillId="6" borderId="54"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7" xfId="0" applyFont="1" applyFill="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4" xfId="0" applyFont="1" applyBorder="1" applyAlignment="1">
      <alignment horizontal="center" vertical="center" wrapText="1"/>
    </xf>
    <xf numFmtId="0" fontId="8" fillId="0" borderId="42"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43" xfId="0" applyFont="1" applyFill="1" applyBorder="1" applyAlignment="1">
      <alignment horizontal="center" vertical="center"/>
    </xf>
    <xf numFmtId="0" fontId="10" fillId="10" borderId="44" xfId="0" applyFont="1" applyFill="1" applyBorder="1" applyAlignment="1">
      <alignment horizontal="center" vertical="center"/>
    </xf>
    <xf numFmtId="0" fontId="10" fillId="10" borderId="34" xfId="0" applyFont="1" applyFill="1" applyBorder="1" applyAlignment="1">
      <alignment horizontal="center" vertical="center"/>
    </xf>
    <xf numFmtId="0" fontId="10" fillId="10" borderId="35" xfId="0" applyFont="1" applyFill="1" applyBorder="1" applyAlignment="1">
      <alignment horizontal="center" vertical="center"/>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5" fillId="4" borderId="44" xfId="0" applyFont="1" applyFill="1" applyBorder="1" applyAlignment="1">
      <alignment horizontal="center" vertical="center" wrapText="1"/>
    </xf>
    <xf numFmtId="0" fontId="15" fillId="4" borderId="3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8" fillId="3" borderId="39" xfId="0" applyFont="1" applyFill="1" applyBorder="1" applyAlignment="1" applyProtection="1">
      <alignment horizontal="center" vertical="center"/>
      <protection locked="0"/>
    </xf>
    <xf numFmtId="0" fontId="18" fillId="3" borderId="41" xfId="0" applyFont="1" applyFill="1" applyBorder="1" applyAlignment="1" applyProtection="1">
      <alignment horizontal="center" vertical="center"/>
      <protection locked="0"/>
    </xf>
    <xf numFmtId="0" fontId="18" fillId="3" borderId="40" xfId="0" applyFont="1" applyFill="1" applyBorder="1" applyAlignment="1" applyProtection="1">
      <alignment horizontal="center" vertical="center"/>
      <protection locked="0"/>
    </xf>
    <xf numFmtId="0" fontId="3" fillId="0" borderId="42" xfId="0" applyFont="1" applyBorder="1" applyAlignment="1">
      <alignment horizontal="left" vertical="center" wrapText="1"/>
    </xf>
    <xf numFmtId="0" fontId="0" fillId="0" borderId="38" xfId="0" applyBorder="1" applyAlignment="1">
      <alignment horizontal="left" vertical="center"/>
    </xf>
    <xf numFmtId="0" fontId="0" fillId="0" borderId="43" xfId="0" applyBorder="1" applyAlignment="1">
      <alignment horizontal="left" vertical="center"/>
    </xf>
    <xf numFmtId="0" fontId="29" fillId="2" borderId="78" xfId="0" applyFont="1" applyFill="1" applyBorder="1" applyAlignment="1">
      <alignment horizontal="center" vertical="center"/>
    </xf>
    <xf numFmtId="0" fontId="29" fillId="2" borderId="79" xfId="0" applyFont="1" applyFill="1" applyBorder="1" applyAlignment="1">
      <alignment horizontal="center" vertical="center"/>
    </xf>
    <xf numFmtId="0" fontId="29" fillId="2" borderId="80" xfId="0" applyFont="1" applyFill="1" applyBorder="1" applyAlignment="1">
      <alignment horizontal="center" vertical="center"/>
    </xf>
    <xf numFmtId="0" fontId="10" fillId="0" borderId="18"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10" fillId="0" borderId="15" xfId="0" applyFont="1" applyBorder="1" applyAlignment="1">
      <alignment vertical="center"/>
    </xf>
    <xf numFmtId="0" fontId="3" fillId="0" borderId="15" xfId="0" applyFont="1" applyBorder="1" applyAlignment="1">
      <alignment vertical="center"/>
    </xf>
    <xf numFmtId="0" fontId="31" fillId="2" borderId="76" xfId="0" applyFont="1" applyFill="1" applyBorder="1" applyAlignment="1">
      <alignment horizontal="center" vertical="center"/>
    </xf>
    <xf numFmtId="0" fontId="31" fillId="2" borderId="77" xfId="0" applyFont="1" applyFill="1" applyBorder="1" applyAlignment="1">
      <alignment horizontal="center" vertical="center"/>
    </xf>
    <xf numFmtId="0" fontId="31" fillId="2" borderId="37" xfId="0" applyFont="1" applyFill="1" applyBorder="1" applyAlignment="1">
      <alignment horizontal="center" vertical="center"/>
    </xf>
    <xf numFmtId="0" fontId="12" fillId="0" borderId="65" xfId="0" applyFont="1" applyBorder="1" applyAlignment="1">
      <alignment horizontal="center" vertical="center" wrapText="1"/>
    </xf>
    <xf numFmtId="0" fontId="12" fillId="0" borderId="66" xfId="0" applyFont="1" applyBorder="1" applyAlignment="1">
      <alignment horizontal="center" vertical="center" wrapText="1"/>
    </xf>
    <xf numFmtId="0" fontId="12" fillId="0" borderId="69" xfId="0" applyFont="1" applyBorder="1" applyAlignment="1">
      <alignment horizontal="center" vertical="center" wrapText="1"/>
    </xf>
    <xf numFmtId="0" fontId="10" fillId="12" borderId="44" xfId="0" applyFont="1" applyFill="1" applyBorder="1" applyAlignment="1">
      <alignment horizontal="center" vertical="center"/>
    </xf>
    <xf numFmtId="0" fontId="10" fillId="12" borderId="34" xfId="0" applyFont="1" applyFill="1" applyBorder="1" applyAlignment="1">
      <alignment horizontal="center" vertical="center"/>
    </xf>
    <xf numFmtId="0" fontId="10" fillId="12" borderId="35" xfId="0" applyFont="1" applyFill="1" applyBorder="1" applyAlignment="1">
      <alignment horizontal="center" vertical="center"/>
    </xf>
    <xf numFmtId="0" fontId="10" fillId="12" borderId="45" xfId="0" applyFont="1" applyFill="1" applyBorder="1" applyAlignment="1">
      <alignment horizontal="center" vertical="center"/>
    </xf>
    <xf numFmtId="0" fontId="10" fillId="12" borderId="47" xfId="0" applyFont="1" applyFill="1" applyBorder="1" applyAlignment="1">
      <alignment horizontal="center" vertical="center"/>
    </xf>
    <xf numFmtId="0" fontId="15" fillId="0" borderId="44" xfId="0" applyFont="1" applyFill="1" applyBorder="1" applyAlignment="1">
      <alignment horizontal="center" vertical="center" wrapText="1"/>
    </xf>
    <xf numFmtId="0" fontId="15" fillId="0" borderId="7" xfId="0" applyFont="1" applyFill="1" applyBorder="1" applyAlignment="1">
      <alignment horizontal="center" vertical="center" wrapText="1"/>
    </xf>
  </cellXfs>
  <cellStyles count="2">
    <cellStyle name="Normal" xfId="0" builtinId="0"/>
    <cellStyle name="Percent" xfId="1" builtinId="5"/>
  </cellStyles>
  <dxfs count="13">
    <dxf>
      <font>
        <strike val="0"/>
        <color theme="0"/>
      </font>
    </dxf>
    <dxf>
      <font>
        <strike val="0"/>
      </font>
      <fill>
        <patternFill>
          <bgColor rgb="FFCCFFFF"/>
        </patternFill>
      </fill>
    </dxf>
    <dxf>
      <font>
        <strike val="0"/>
        <color theme="0"/>
      </font>
    </dxf>
    <dxf>
      <font>
        <b/>
        <i val="0"/>
        <strike val="0"/>
        <color rgb="FFFF0000"/>
      </font>
    </dxf>
    <dxf>
      <font>
        <b/>
        <i val="0"/>
        <strike val="0"/>
        <color rgb="FFFF0000"/>
      </font>
    </dxf>
    <dxf>
      <font>
        <strike val="0"/>
        <color theme="0"/>
      </font>
    </dxf>
    <dxf>
      <font>
        <strike val="0"/>
        <color theme="0"/>
      </font>
    </dxf>
    <dxf>
      <font>
        <b/>
        <i val="0"/>
        <condense val="0"/>
        <extend val="0"/>
        <color indexed="10"/>
      </font>
    </dxf>
    <dxf>
      <font>
        <strike val="0"/>
        <color theme="0"/>
      </font>
    </dxf>
    <dxf>
      <font>
        <b/>
        <i val="0"/>
        <condense val="0"/>
        <extend val="0"/>
        <color indexed="10"/>
      </font>
    </dxf>
    <dxf>
      <font>
        <strike val="0"/>
        <color theme="0"/>
      </font>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421800</xdr:colOff>
      <xdr:row>1</xdr:row>
      <xdr:rowOff>6115</xdr:rowOff>
    </xdr:to>
    <xdr:pic>
      <xdr:nvPicPr>
        <xdr:cNvPr id="2" name="Picture 1" descr="http://intranet.easme.cec.eu.int/files/documents/Guides-and-tools/Communication/visual-identity/logo_ce_vertical_en_quadri_hr.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260000" cy="901465"/>
        </a:xfrm>
        <a:prstGeom prst="rect">
          <a:avLst/>
        </a:prstGeom>
        <a:noFill/>
        <a:ln>
          <a:noFill/>
        </a:ln>
      </xdr:spPr>
    </xdr:pic>
    <xdr:clientData/>
  </xdr:twoCellAnchor>
  <xdr:twoCellAnchor editAs="oneCell">
    <xdr:from>
      <xdr:col>7</xdr:col>
      <xdr:colOff>810357</xdr:colOff>
      <xdr:row>0</xdr:row>
      <xdr:rowOff>0</xdr:rowOff>
    </xdr:from>
    <xdr:to>
      <xdr:col>8</xdr:col>
      <xdr:colOff>850306</xdr:colOff>
      <xdr:row>1</xdr:row>
      <xdr:rowOff>6115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11107" y="0"/>
          <a:ext cx="897199" cy="901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1275128</xdr:colOff>
      <xdr:row>1</xdr:row>
      <xdr:rowOff>253765</xdr:rowOff>
    </xdr:to>
    <xdr:pic>
      <xdr:nvPicPr>
        <xdr:cNvPr id="2" name="Picture 1" descr="http://intranet.easme.cec.eu.int/files/documents/Guides-and-tools/Communication/visual-identity/logo_ce_vertical_en_quadri_hr.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260000" cy="901465"/>
        </a:xfrm>
        <a:prstGeom prst="rect">
          <a:avLst/>
        </a:prstGeom>
        <a:noFill/>
        <a:ln>
          <a:noFill/>
        </a:ln>
      </xdr:spPr>
    </xdr:pic>
    <xdr:clientData/>
  </xdr:twoCellAnchor>
  <xdr:twoCellAnchor editAs="oneCell">
    <xdr:from>
      <xdr:col>18</xdr:col>
      <xdr:colOff>1209848</xdr:colOff>
      <xdr:row>0</xdr:row>
      <xdr:rowOff>19050</xdr:rowOff>
    </xdr:from>
    <xdr:to>
      <xdr:col>18</xdr:col>
      <xdr:colOff>2107047</xdr:colOff>
      <xdr:row>1</xdr:row>
      <xdr:rowOff>272815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83348" y="19050"/>
          <a:ext cx="897199" cy="9037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983775</xdr:colOff>
      <xdr:row>1</xdr:row>
      <xdr:rowOff>253765</xdr:rowOff>
    </xdr:to>
    <xdr:pic>
      <xdr:nvPicPr>
        <xdr:cNvPr id="2" name="Picture 1" descr="http://intranet.easme.cec.eu.int/files/documents/Guides-and-tools/Communication/visual-identity/logo_ce_vertical_en_quadri_hr.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260000" cy="901465"/>
        </a:xfrm>
        <a:prstGeom prst="rect">
          <a:avLst/>
        </a:prstGeom>
        <a:noFill/>
        <a:ln>
          <a:noFill/>
        </a:ln>
      </xdr:spPr>
    </xdr:pic>
    <xdr:clientData/>
  </xdr:twoCellAnchor>
  <xdr:twoCellAnchor editAs="oneCell">
    <xdr:from>
      <xdr:col>10</xdr:col>
      <xdr:colOff>828847</xdr:colOff>
      <xdr:row>0</xdr:row>
      <xdr:rowOff>19050</xdr:rowOff>
    </xdr:from>
    <xdr:to>
      <xdr:col>10</xdr:col>
      <xdr:colOff>1726046</xdr:colOff>
      <xdr:row>1</xdr:row>
      <xdr:rowOff>272815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22553" y="19050"/>
          <a:ext cx="897199" cy="9037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1260000</xdr:colOff>
      <xdr:row>2</xdr:row>
      <xdr:rowOff>3529</xdr:rowOff>
    </xdr:to>
    <xdr:sp macro="" textlink="">
      <xdr:nvSpPr>
        <xdr:cNvPr id="4" name="Rectangle 3"/>
        <xdr:cNvSpPr/>
      </xdr:nvSpPr>
      <xdr:spPr>
        <a:xfrm>
          <a:off x="0" y="0"/>
          <a:ext cx="1260000" cy="9084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4</xdr:col>
      <xdr:colOff>535082</xdr:colOff>
      <xdr:row>0</xdr:row>
      <xdr:rowOff>28575</xdr:rowOff>
    </xdr:from>
    <xdr:to>
      <xdr:col>5</xdr:col>
      <xdr:colOff>3531</xdr:colOff>
      <xdr:row>1</xdr:row>
      <xdr:rowOff>261825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832" y="28575"/>
          <a:ext cx="897199" cy="900000"/>
        </a:xfrm>
        <a:prstGeom prst="rect">
          <a:avLst/>
        </a:prstGeom>
      </xdr:spPr>
    </xdr:pic>
    <xdr:clientData/>
  </xdr:twoCellAnchor>
  <xdr:twoCellAnchor editAs="oneCell">
    <xdr:from>
      <xdr:col>0</xdr:col>
      <xdr:colOff>0</xdr:colOff>
      <xdr:row>0</xdr:row>
      <xdr:rowOff>0</xdr:rowOff>
    </xdr:from>
    <xdr:to>
      <xdr:col>0</xdr:col>
      <xdr:colOff>1260000</xdr:colOff>
      <xdr:row>1</xdr:row>
      <xdr:rowOff>233250</xdr:rowOff>
    </xdr:to>
    <xdr:pic>
      <xdr:nvPicPr>
        <xdr:cNvPr id="6" name="Picture 5" descr="http://intranet.easme.cec.eu.int/files/documents/Guides-and-tools/Communication/visual-identity/logo_ce_vertical_en_quadri_hr.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260000" cy="900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983775</xdr:colOff>
      <xdr:row>1</xdr:row>
      <xdr:rowOff>253765</xdr:rowOff>
    </xdr:to>
    <xdr:pic>
      <xdr:nvPicPr>
        <xdr:cNvPr id="2" name="Picture 1" descr="http://intranet.easme.cec.eu.int/files/documents/Guides-and-tools/Communication/visual-identity/logo_ce_vertical_en_quadri_hr.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260000" cy="901465"/>
        </a:xfrm>
        <a:prstGeom prst="rect">
          <a:avLst/>
        </a:prstGeom>
        <a:noFill/>
        <a:ln>
          <a:noFill/>
        </a:ln>
      </xdr:spPr>
    </xdr:pic>
    <xdr:clientData/>
  </xdr:twoCellAnchor>
  <xdr:twoCellAnchor editAs="oneCell">
    <xdr:from>
      <xdr:col>13</xdr:col>
      <xdr:colOff>1131406</xdr:colOff>
      <xdr:row>0</xdr:row>
      <xdr:rowOff>19050</xdr:rowOff>
    </xdr:from>
    <xdr:to>
      <xdr:col>14</xdr:col>
      <xdr:colOff>851987</xdr:colOff>
      <xdr:row>1</xdr:row>
      <xdr:rowOff>272815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58494" y="19050"/>
          <a:ext cx="897199" cy="903706"/>
        </a:xfrm>
        <a:prstGeom prst="rect">
          <a:avLst/>
        </a:prstGeom>
      </xdr:spPr>
    </xdr:pic>
    <xdr:clientData/>
  </xdr:twoCellAnchor>
  <xdr:twoCellAnchor>
    <xdr:from>
      <xdr:col>13</xdr:col>
      <xdr:colOff>17158</xdr:colOff>
      <xdr:row>4</xdr:row>
      <xdr:rowOff>508118</xdr:rowOff>
    </xdr:from>
    <xdr:to>
      <xdr:col>14</xdr:col>
      <xdr:colOff>856540</xdr:colOff>
      <xdr:row>4</xdr:row>
      <xdr:rowOff>940118</xdr:rowOff>
    </xdr:to>
    <xdr:sp macro="" textlink="">
      <xdr:nvSpPr>
        <xdr:cNvPr id="4" name="TextBox 3"/>
        <xdr:cNvSpPr txBox="1"/>
      </xdr:nvSpPr>
      <xdr:spPr>
        <a:xfrm>
          <a:off x="15066658" y="1996399"/>
          <a:ext cx="2018101" cy="43200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50" b="1">
              <a:solidFill>
                <a:srgbClr val="FF0000"/>
              </a:solidFill>
            </a:rPr>
            <a:t>To be provided within 2</a:t>
          </a:r>
          <a:r>
            <a:rPr lang="en-GB" sz="1050" b="1" baseline="0">
              <a:solidFill>
                <a:srgbClr val="FF0000"/>
              </a:solidFill>
            </a:rPr>
            <a:t> months after the payment of the balance</a:t>
          </a:r>
          <a:endParaRPr lang="en-GB" sz="105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T_CPF_CA_EPBD_2%20Aust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al cover sheet"/>
      <sheetName val="I.4 -(Annex II) CO only"/>
      <sheetName val="Instructions"/>
      <sheetName val="I.3 - CPF CO (1)"/>
      <sheetName val="I.3 - CPF CB (2)"/>
      <sheetName val="I.3 - CPF CB (3)"/>
      <sheetName val="I.3 - CPF CB (4)"/>
      <sheetName val="I.3 - CPF CB (5)"/>
      <sheetName val="I.3 - CPF CB (6)"/>
      <sheetName val="I.3 - CPF CB (7)"/>
      <sheetName val="I.3 - CPF CB (8)"/>
      <sheetName val="I.3 - CPF CB (9)"/>
      <sheetName val="I.3 - CPF CB (10)"/>
      <sheetName val="I.3 - CPF CB (11)"/>
      <sheetName val="I.3 - CPF CB (12)"/>
      <sheetName val="I.3 - CPF CB (13)"/>
      <sheetName val="I.3 - CPF CB (14)"/>
      <sheetName val="I.3 - CPF CB (15)"/>
      <sheetName val="I.3 - CPF CB (16)"/>
      <sheetName val="I.3 - CPF CB (17)"/>
      <sheetName val="I.3 - CPF CB (18)"/>
      <sheetName val="I.3 - CPF CB (19)"/>
      <sheetName val="I.3 - CPF CB (20)"/>
      <sheetName val="I.3 - CPF CB (21)"/>
      <sheetName val="I.3 - CPF CB (22)"/>
      <sheetName val="I.3 - CPF CB (23)"/>
      <sheetName val="I.3 - CPF CB (24)"/>
      <sheetName val="I.3 - CPF CB (25)"/>
      <sheetName val="Valu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5">
          <cell r="O15" t="str">
            <v>FC</v>
          </cell>
        </row>
        <row r="16">
          <cell r="O16" t="str">
            <v>7%FR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J40"/>
  <sheetViews>
    <sheetView tabSelected="1" zoomScaleNormal="100" workbookViewId="0">
      <selection activeCell="D5" sqref="D5:I5"/>
    </sheetView>
  </sheetViews>
  <sheetFormatPr defaultRowHeight="12.75" x14ac:dyDescent="0.2"/>
  <cols>
    <col min="1" max="9" width="12.85546875" customWidth="1"/>
  </cols>
  <sheetData>
    <row r="1" spans="1:9" ht="70.5" customHeight="1" thickBot="1" x14ac:dyDescent="0.25">
      <c r="A1" s="259" t="s">
        <v>177</v>
      </c>
      <c r="B1" s="260"/>
      <c r="C1" s="260"/>
      <c r="D1" s="260"/>
      <c r="E1" s="260"/>
      <c r="F1" s="260"/>
      <c r="G1" s="260"/>
      <c r="H1" s="260"/>
      <c r="I1" s="261"/>
    </row>
    <row r="2" spans="1:9" ht="12.75" customHeight="1" thickBot="1" x14ac:dyDescent="0.25">
      <c r="A2" s="66"/>
      <c r="B2" s="2"/>
      <c r="C2" s="2"/>
      <c r="D2" s="2"/>
      <c r="E2" s="2"/>
      <c r="F2" s="2"/>
      <c r="G2" s="2"/>
      <c r="H2" s="2"/>
      <c r="I2" s="2"/>
    </row>
    <row r="3" spans="1:9" ht="25.5" customHeight="1" thickBot="1" x14ac:dyDescent="0.25">
      <c r="A3" s="262" t="s">
        <v>138</v>
      </c>
      <c r="B3" s="263"/>
      <c r="C3" s="264"/>
      <c r="D3" s="265" t="s">
        <v>139</v>
      </c>
      <c r="E3" s="266"/>
      <c r="F3" s="266"/>
      <c r="G3" s="266"/>
      <c r="H3" s="266"/>
      <c r="I3" s="267"/>
    </row>
    <row r="4" spans="1:9" ht="13.5" thickBot="1" x14ac:dyDescent="0.25"/>
    <row r="5" spans="1:9" ht="25.5" customHeight="1" thickBot="1" x14ac:dyDescent="0.25">
      <c r="A5" s="274" t="s">
        <v>180</v>
      </c>
      <c r="B5" s="275"/>
      <c r="C5" s="276"/>
      <c r="D5" s="271" t="s">
        <v>143</v>
      </c>
      <c r="E5" s="272"/>
      <c r="F5" s="272"/>
      <c r="G5" s="272"/>
      <c r="H5" s="272"/>
      <c r="I5" s="273"/>
    </row>
    <row r="6" spans="1:9" ht="13.5" thickBot="1" x14ac:dyDescent="0.25"/>
    <row r="7" spans="1:9" ht="24.75" customHeight="1" thickBot="1" x14ac:dyDescent="0.25">
      <c r="A7" s="268" t="s">
        <v>178</v>
      </c>
      <c r="B7" s="269"/>
      <c r="C7" s="270"/>
      <c r="D7" s="271"/>
      <c r="E7" s="272"/>
      <c r="F7" s="272"/>
      <c r="G7" s="272"/>
      <c r="H7" s="272"/>
      <c r="I7" s="273"/>
    </row>
    <row r="8" spans="1:9" ht="13.5" thickBot="1" x14ac:dyDescent="0.25"/>
    <row r="9" spans="1:9" ht="36.75" customHeight="1" thickBot="1" x14ac:dyDescent="0.25">
      <c r="A9" s="274" t="s">
        <v>179</v>
      </c>
      <c r="B9" s="275"/>
      <c r="C9" s="276"/>
      <c r="D9" s="277"/>
      <c r="E9" s="278"/>
      <c r="F9" s="278"/>
      <c r="G9" s="278"/>
      <c r="H9" s="278"/>
      <c r="I9" s="279"/>
    </row>
    <row r="10" spans="1:9" ht="13.5" thickBot="1" x14ac:dyDescent="0.25"/>
    <row r="11" spans="1:9" ht="26.25" customHeight="1" thickBot="1" x14ac:dyDescent="0.25">
      <c r="A11" s="281" t="s">
        <v>181</v>
      </c>
      <c r="B11" s="282"/>
      <c r="C11" s="283"/>
      <c r="D11" s="75" t="s">
        <v>164</v>
      </c>
      <c r="E11" s="280"/>
      <c r="F11" s="267"/>
      <c r="G11" s="75" t="s">
        <v>165</v>
      </c>
      <c r="H11" s="280"/>
      <c r="I11" s="267"/>
    </row>
    <row r="12" spans="1:9" ht="13.5" thickBot="1" x14ac:dyDescent="0.25"/>
    <row r="13" spans="1:9" ht="22.5" customHeight="1" thickBot="1" x14ac:dyDescent="0.25">
      <c r="A13" s="316" t="s">
        <v>166</v>
      </c>
      <c r="B13" s="317"/>
      <c r="C13" s="300" t="s">
        <v>231</v>
      </c>
      <c r="D13" s="275"/>
      <c r="E13" s="276"/>
      <c r="F13" s="277"/>
      <c r="G13" s="278"/>
      <c r="H13" s="278"/>
      <c r="I13" s="279"/>
    </row>
    <row r="14" spans="1:9" ht="21.75" customHeight="1" thickBot="1" x14ac:dyDescent="0.25">
      <c r="A14" s="318"/>
      <c r="B14" s="319"/>
      <c r="C14" s="299" t="s">
        <v>183</v>
      </c>
      <c r="D14" s="275"/>
      <c r="E14" s="276"/>
      <c r="F14" s="277"/>
      <c r="G14" s="278"/>
      <c r="H14" s="278"/>
      <c r="I14" s="279"/>
    </row>
    <row r="15" spans="1:9" ht="42" customHeight="1" thickBot="1" x14ac:dyDescent="0.25">
      <c r="A15" s="318"/>
      <c r="B15" s="319"/>
      <c r="C15" s="299" t="s">
        <v>182</v>
      </c>
      <c r="D15" s="275"/>
      <c r="E15" s="276"/>
      <c r="F15" s="277"/>
      <c r="G15" s="278"/>
      <c r="H15" s="278"/>
      <c r="I15" s="279"/>
    </row>
    <row r="16" spans="1:9" ht="20.25" customHeight="1" thickBot="1" x14ac:dyDescent="0.25">
      <c r="A16" s="320"/>
      <c r="B16" s="321"/>
      <c r="C16" s="300" t="s">
        <v>234</v>
      </c>
      <c r="D16" s="275"/>
      <c r="E16" s="276"/>
      <c r="F16" s="301"/>
      <c r="G16" s="302"/>
      <c r="H16" s="302"/>
      <c r="I16" s="303"/>
    </row>
    <row r="17" spans="1:9" ht="13.5" thickBot="1" x14ac:dyDescent="0.25">
      <c r="F17" s="67"/>
    </row>
    <row r="18" spans="1:9" ht="17.25" customHeight="1" x14ac:dyDescent="0.2">
      <c r="A18" s="326" t="s">
        <v>205</v>
      </c>
      <c r="B18" s="327"/>
      <c r="C18" s="323" t="str">
        <f>IF($D$5="INTEGRATED PROJECT - IP"," ","PRE-FINANCING n°2")</f>
        <v>PRE-FINANCING n°2</v>
      </c>
      <c r="D18" s="324"/>
      <c r="E18" s="324"/>
      <c r="F18" s="325"/>
      <c r="G18" s="307" t="s">
        <v>195</v>
      </c>
      <c r="H18" s="307"/>
      <c r="I18" s="308"/>
    </row>
    <row r="19" spans="1:9" ht="17.25" customHeight="1" x14ac:dyDescent="0.2">
      <c r="A19" s="328"/>
      <c r="B19" s="329"/>
      <c r="C19" s="304" t="str">
        <f>IF($D$5="INTEGRATED PROJECT - IP","INTERIM PAYMENT","PRE-FINANCING n°3")</f>
        <v>PRE-FINANCING n°3</v>
      </c>
      <c r="D19" s="305"/>
      <c r="E19" s="305"/>
      <c r="F19" s="306"/>
      <c r="G19" s="309"/>
      <c r="H19" s="309"/>
      <c r="I19" s="310"/>
    </row>
    <row r="20" spans="1:9" ht="17.25" customHeight="1" thickBot="1" x14ac:dyDescent="0.25">
      <c r="A20" s="330"/>
      <c r="B20" s="331"/>
      <c r="C20" s="313" t="s">
        <v>195</v>
      </c>
      <c r="D20" s="314"/>
      <c r="E20" s="314"/>
      <c r="F20" s="315"/>
      <c r="G20" s="311"/>
      <c r="H20" s="311"/>
      <c r="I20" s="312"/>
    </row>
    <row r="21" spans="1:9" ht="15" customHeight="1" thickBot="1" x14ac:dyDescent="0.25">
      <c r="A21" s="69"/>
      <c r="B21" s="67"/>
      <c r="C21" s="67"/>
      <c r="D21" s="67"/>
      <c r="E21" s="67"/>
      <c r="F21" s="67"/>
      <c r="G21" s="67"/>
      <c r="H21" s="67"/>
      <c r="I21" s="67"/>
    </row>
    <row r="22" spans="1:9" ht="12.75" customHeight="1" x14ac:dyDescent="0.2">
      <c r="A22" s="70" t="s">
        <v>167</v>
      </c>
      <c r="B22" s="71"/>
      <c r="C22" s="71"/>
      <c r="D22" s="71"/>
      <c r="E22" s="71"/>
      <c r="F22" s="71"/>
      <c r="G22" s="72"/>
      <c r="H22" s="72"/>
      <c r="I22" s="73"/>
    </row>
    <row r="23" spans="1:9" ht="53.25" customHeight="1" thickBot="1" x14ac:dyDescent="0.25">
      <c r="A23" s="247" t="s">
        <v>168</v>
      </c>
      <c r="B23" s="248"/>
      <c r="C23" s="248"/>
      <c r="D23" s="248"/>
      <c r="E23" s="248"/>
      <c r="F23" s="248"/>
      <c r="G23" s="248"/>
      <c r="H23" s="248"/>
      <c r="I23" s="249"/>
    </row>
    <row r="24" spans="1:9" ht="13.5" thickBot="1" x14ac:dyDescent="0.25">
      <c r="A24" s="74"/>
    </row>
    <row r="25" spans="1:9" ht="28.5" customHeight="1" thickBot="1" x14ac:dyDescent="0.25">
      <c r="A25" s="250" t="s">
        <v>232</v>
      </c>
      <c r="B25" s="251"/>
      <c r="C25" s="251"/>
      <c r="D25" s="251"/>
      <c r="E25" s="252"/>
      <c r="F25" s="252"/>
      <c r="G25" s="252"/>
      <c r="H25" s="252"/>
      <c r="I25" s="253"/>
    </row>
    <row r="26" spans="1:9" ht="28.5" customHeight="1" x14ac:dyDescent="0.2">
      <c r="A26" s="254" t="s">
        <v>169</v>
      </c>
      <c r="B26" s="255"/>
      <c r="C26" s="256"/>
      <c r="D26" s="257"/>
      <c r="E26" s="257"/>
      <c r="F26" s="257"/>
      <c r="G26" s="257"/>
      <c r="H26" s="257"/>
      <c r="I26" s="258"/>
    </row>
    <row r="27" spans="1:9" ht="28.5" customHeight="1" x14ac:dyDescent="0.2">
      <c r="A27" s="285" t="s">
        <v>170</v>
      </c>
      <c r="B27" s="286"/>
      <c r="C27" s="287"/>
      <c r="D27" s="288"/>
      <c r="E27" s="288"/>
      <c r="F27" s="288"/>
      <c r="G27" s="288"/>
      <c r="H27" s="288"/>
      <c r="I27" s="322"/>
    </row>
    <row r="28" spans="1:9" ht="28.5" customHeight="1" x14ac:dyDescent="0.2">
      <c r="A28" s="285" t="s">
        <v>171</v>
      </c>
      <c r="B28" s="286"/>
      <c r="C28" s="287"/>
      <c r="D28" s="288"/>
      <c r="E28" s="289"/>
      <c r="F28" s="289"/>
      <c r="G28" s="289"/>
      <c r="H28" s="289"/>
      <c r="I28" s="290"/>
    </row>
    <row r="29" spans="1:9" ht="28.5" customHeight="1" x14ac:dyDescent="0.2">
      <c r="A29" s="285" t="s">
        <v>172</v>
      </c>
      <c r="B29" s="286"/>
      <c r="C29" s="287"/>
      <c r="D29" s="291"/>
      <c r="E29" s="292"/>
      <c r="F29" s="292"/>
      <c r="G29" s="292"/>
      <c r="H29" s="292"/>
      <c r="I29" s="293"/>
    </row>
    <row r="30" spans="1:9" ht="75" customHeight="1" thickBot="1" x14ac:dyDescent="0.25">
      <c r="A30" s="294" t="s">
        <v>173</v>
      </c>
      <c r="B30" s="295"/>
      <c r="C30" s="296"/>
      <c r="D30" s="297"/>
      <c r="E30" s="297"/>
      <c r="F30" s="297"/>
      <c r="G30" s="297"/>
      <c r="H30" s="297"/>
      <c r="I30" s="298"/>
    </row>
    <row r="31" spans="1:9" x14ac:dyDescent="0.2">
      <c r="A31" s="74"/>
    </row>
    <row r="33" spans="1:10" ht="14.25" x14ac:dyDescent="0.2">
      <c r="B33" s="284" t="s">
        <v>174</v>
      </c>
      <c r="C33" s="284"/>
      <c r="D33" s="76" t="s">
        <v>175</v>
      </c>
    </row>
    <row r="34" spans="1:10" ht="14.25" x14ac:dyDescent="0.2">
      <c r="A34" s="77"/>
      <c r="B34" s="77"/>
      <c r="D34" s="76" t="s">
        <v>176</v>
      </c>
    </row>
    <row r="36" spans="1:10" x14ac:dyDescent="0.2">
      <c r="A36" s="78"/>
    </row>
    <row r="37" spans="1:10" x14ac:dyDescent="0.2">
      <c r="A37" s="191"/>
      <c r="B37" s="192" t="s">
        <v>206</v>
      </c>
      <c r="C37" s="192"/>
      <c r="D37" s="192"/>
      <c r="E37" s="192"/>
      <c r="F37" s="192"/>
      <c r="G37" s="192"/>
      <c r="H37" s="192"/>
      <c r="I37" s="192"/>
    </row>
    <row r="38" spans="1:10" x14ac:dyDescent="0.2">
      <c r="A38" s="191"/>
      <c r="B38" s="192" t="s">
        <v>235</v>
      </c>
      <c r="C38" s="192"/>
      <c r="D38" s="192"/>
      <c r="E38" s="192"/>
      <c r="F38" s="192"/>
      <c r="G38" s="192"/>
      <c r="H38" s="192"/>
      <c r="I38" s="192"/>
      <c r="J38" s="192"/>
    </row>
    <row r="39" spans="1:10" x14ac:dyDescent="0.2">
      <c r="A39" s="192"/>
      <c r="B39" s="192" t="s">
        <v>236</v>
      </c>
      <c r="C39" s="192"/>
      <c r="D39" s="192"/>
      <c r="E39" s="192"/>
      <c r="F39" s="192"/>
      <c r="G39" s="192"/>
      <c r="H39" s="192"/>
      <c r="I39" s="192"/>
      <c r="J39" s="192"/>
    </row>
    <row r="40" spans="1:10" x14ac:dyDescent="0.2">
      <c r="A40" s="192"/>
      <c r="B40" s="192"/>
      <c r="C40" s="192"/>
      <c r="D40" s="192"/>
      <c r="E40" s="192"/>
      <c r="F40" s="192"/>
      <c r="G40" s="192"/>
      <c r="H40" s="192"/>
      <c r="I40" s="192"/>
      <c r="J40" s="192"/>
    </row>
  </sheetData>
  <mergeCells count="39">
    <mergeCell ref="A27:C27"/>
    <mergeCell ref="F14:I14"/>
    <mergeCell ref="C15:E15"/>
    <mergeCell ref="F15:I15"/>
    <mergeCell ref="C16:E16"/>
    <mergeCell ref="F16:I16"/>
    <mergeCell ref="C14:E14"/>
    <mergeCell ref="C19:F19"/>
    <mergeCell ref="G18:I20"/>
    <mergeCell ref="C20:F20"/>
    <mergeCell ref="A13:B16"/>
    <mergeCell ref="F13:I13"/>
    <mergeCell ref="D27:I27"/>
    <mergeCell ref="C13:E13"/>
    <mergeCell ref="C18:F18"/>
    <mergeCell ref="A18:B20"/>
    <mergeCell ref="B33:C33"/>
    <mergeCell ref="A28:C28"/>
    <mergeCell ref="D28:I28"/>
    <mergeCell ref="A29:C29"/>
    <mergeCell ref="D29:I29"/>
    <mergeCell ref="A30:C30"/>
    <mergeCell ref="D30:I30"/>
    <mergeCell ref="A23:I23"/>
    <mergeCell ref="A25:I25"/>
    <mergeCell ref="A26:C26"/>
    <mergeCell ref="D26:I26"/>
    <mergeCell ref="A1:I1"/>
    <mergeCell ref="A3:C3"/>
    <mergeCell ref="D3:I3"/>
    <mergeCell ref="A7:C7"/>
    <mergeCell ref="D7:I7"/>
    <mergeCell ref="A9:C9"/>
    <mergeCell ref="D9:I9"/>
    <mergeCell ref="A5:C5"/>
    <mergeCell ref="D5:I5"/>
    <mergeCell ref="H11:I11"/>
    <mergeCell ref="E11:F11"/>
    <mergeCell ref="A11:C11"/>
  </mergeCells>
  <dataValidations count="2">
    <dataValidation type="list" allowBlank="1" showInputMessage="1" showErrorMessage="1" sqref="G20:I20">
      <formula1>K20:K22</formula1>
    </dataValidation>
    <dataValidation type="list" allowBlank="1" showInputMessage="1" showErrorMessage="1" sqref="G18:I19">
      <formula1>C18:C20</formula1>
    </dataValidation>
  </dataValidations>
  <printOptions horizontalCentered="1"/>
  <pageMargins left="0.74803149606299213" right="0.74803149606299213" top="0.78740157480314965" bottom="0.98425196850393704" header="0.51181102362204722" footer="0.51181102362204722"/>
  <pageSetup paperSize="9" scale="76" orientation="portrait" r:id="rId1"/>
  <headerFooter alignWithMargins="0">
    <oddFooter>&amp;CCONSOLIDATED FINANCIAL STATEMENT</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LIST!A2:A10</xm:f>
          </x14:formula1>
          <xm:sqref>D5:I5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J11"/>
  <sheetViews>
    <sheetView zoomScale="90" zoomScaleNormal="90" workbookViewId="0">
      <selection activeCell="I8" sqref="I8"/>
    </sheetView>
  </sheetViews>
  <sheetFormatPr defaultRowHeight="76.5" customHeight="1" x14ac:dyDescent="0.25"/>
  <cols>
    <col min="1" max="1" width="2.42578125" style="225" customWidth="1"/>
    <col min="2" max="2" width="5.7109375" style="230" customWidth="1"/>
    <col min="3" max="3" width="100.7109375" style="234" customWidth="1"/>
    <col min="4" max="4" width="2.42578125" style="225" customWidth="1"/>
    <col min="5" max="5" width="5.7109375" style="232" customWidth="1"/>
    <col min="6" max="6" width="73.5703125" style="234" customWidth="1"/>
    <col min="7" max="7" width="2.42578125" style="225" customWidth="1"/>
    <col min="8" max="8" width="5.7109375" style="232" customWidth="1"/>
    <col min="9" max="9" width="94.85546875" style="234" customWidth="1"/>
    <col min="10" max="10" width="5.42578125" style="225" customWidth="1"/>
    <col min="11" max="16384" width="9.140625" style="225"/>
  </cols>
  <sheetData>
    <row r="1" spans="1:10" ht="6.75" customHeight="1" thickBot="1" x14ac:dyDescent="0.3"/>
    <row r="2" spans="1:10" ht="40.5" customHeight="1" thickBot="1" x14ac:dyDescent="0.3">
      <c r="A2" s="224"/>
      <c r="B2" s="336" t="s">
        <v>253</v>
      </c>
      <c r="C2" s="337"/>
      <c r="D2" s="224"/>
      <c r="E2" s="336" t="s">
        <v>254</v>
      </c>
      <c r="F2" s="337"/>
      <c r="G2" s="224"/>
      <c r="H2" s="336" t="s">
        <v>255</v>
      </c>
      <c r="I2" s="337"/>
    </row>
    <row r="3" spans="1:10" s="226" customFormat="1" ht="9" customHeight="1" x14ac:dyDescent="0.3">
      <c r="A3" s="224"/>
      <c r="B3" s="231"/>
      <c r="C3" s="235"/>
      <c r="D3" s="224"/>
      <c r="E3" s="233"/>
      <c r="F3" s="235"/>
      <c r="G3" s="224"/>
      <c r="H3" s="233"/>
      <c r="I3" s="235"/>
    </row>
    <row r="4" spans="1:10" ht="48" customHeight="1" x14ac:dyDescent="0.25">
      <c r="A4" s="223"/>
      <c r="B4" s="227">
        <v>1</v>
      </c>
      <c r="C4" s="228" t="s">
        <v>244</v>
      </c>
      <c r="D4" s="223"/>
      <c r="E4" s="227">
        <v>1</v>
      </c>
      <c r="F4" s="228" t="s">
        <v>252</v>
      </c>
      <c r="G4" s="223"/>
      <c r="H4" s="227">
        <v>1</v>
      </c>
      <c r="I4" s="228" t="s">
        <v>252</v>
      </c>
    </row>
    <row r="5" spans="1:10" ht="48" customHeight="1" x14ac:dyDescent="0.25">
      <c r="A5" s="223"/>
      <c r="B5" s="227">
        <v>2</v>
      </c>
      <c r="C5" s="228" t="s">
        <v>245</v>
      </c>
      <c r="D5" s="223"/>
      <c r="E5" s="227">
        <v>2</v>
      </c>
      <c r="F5" s="228" t="s">
        <v>251</v>
      </c>
      <c r="G5" s="223"/>
      <c r="H5" s="227">
        <v>2</v>
      </c>
      <c r="I5" s="228" t="s">
        <v>256</v>
      </c>
    </row>
    <row r="6" spans="1:10" ht="75" x14ac:dyDescent="0.25">
      <c r="A6" s="223"/>
      <c r="B6" s="227">
        <v>3</v>
      </c>
      <c r="C6" s="228" t="s">
        <v>246</v>
      </c>
      <c r="D6" s="223"/>
      <c r="E6" s="244"/>
      <c r="F6" s="245"/>
      <c r="G6" s="223"/>
      <c r="H6" s="244"/>
      <c r="I6" s="246"/>
    </row>
    <row r="7" spans="1:10" ht="28.5" customHeight="1" x14ac:dyDescent="0.3">
      <c r="A7" s="223"/>
      <c r="B7" s="332" t="s">
        <v>247</v>
      </c>
      <c r="C7" s="333"/>
      <c r="D7" s="223"/>
      <c r="E7" s="236"/>
      <c r="F7" s="237"/>
      <c r="G7" s="223"/>
      <c r="H7" s="334" t="s">
        <v>257</v>
      </c>
      <c r="I7" s="335"/>
      <c r="J7" s="232"/>
    </row>
    <row r="8" spans="1:10" ht="56.25" x14ac:dyDescent="0.25">
      <c r="A8" s="223"/>
      <c r="B8" s="229" t="s">
        <v>260</v>
      </c>
      <c r="C8" s="228" t="s">
        <v>248</v>
      </c>
      <c r="D8" s="223"/>
      <c r="E8" s="238"/>
      <c r="F8" s="239"/>
      <c r="G8" s="223"/>
      <c r="H8" s="229" t="s">
        <v>260</v>
      </c>
      <c r="I8" s="228" t="s">
        <v>258</v>
      </c>
    </row>
    <row r="9" spans="1:10" ht="93.75" x14ac:dyDescent="0.25">
      <c r="A9" s="223"/>
      <c r="B9" s="229" t="s">
        <v>260</v>
      </c>
      <c r="C9" s="228" t="s">
        <v>249</v>
      </c>
      <c r="D9" s="223"/>
      <c r="E9" s="238"/>
      <c r="F9" s="239"/>
      <c r="G9" s="223"/>
      <c r="H9" s="229" t="s">
        <v>260</v>
      </c>
      <c r="I9" s="228" t="s">
        <v>261</v>
      </c>
    </row>
    <row r="10" spans="1:10" ht="121.5" customHeight="1" x14ac:dyDescent="0.25">
      <c r="B10" s="229" t="s">
        <v>260</v>
      </c>
      <c r="C10" s="228" t="s">
        <v>250</v>
      </c>
      <c r="E10" s="240"/>
      <c r="F10" s="241"/>
      <c r="H10" s="229" t="s">
        <v>260</v>
      </c>
      <c r="I10" s="228" t="s">
        <v>262</v>
      </c>
    </row>
    <row r="11" spans="1:10" ht="94.5" customHeight="1" x14ac:dyDescent="0.25">
      <c r="E11" s="242"/>
      <c r="F11" s="243"/>
      <c r="H11" s="229" t="s">
        <v>260</v>
      </c>
      <c r="I11" s="228" t="s">
        <v>259</v>
      </c>
    </row>
  </sheetData>
  <mergeCells count="5">
    <mergeCell ref="B7:C7"/>
    <mergeCell ref="H7:I7"/>
    <mergeCell ref="H2:I2"/>
    <mergeCell ref="E2:F2"/>
    <mergeCell ref="B2:C2"/>
  </mergeCells>
  <pageMargins left="0.7" right="0.7" top="0.75" bottom="0.75" header="0.3" footer="0.3"/>
  <pageSetup paperSize="9" scale="4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T48"/>
  <sheetViews>
    <sheetView zoomScale="85" zoomScaleNormal="85" workbookViewId="0">
      <pane xSplit="3" ySplit="5" topLeftCell="D31" activePane="bottomRight" state="frozen"/>
      <selection activeCell="J17" sqref="J17"/>
      <selection pane="topRight" activeCell="J17" sqref="J17"/>
      <selection pane="bottomLeft" activeCell="J17" sqref="J17"/>
      <selection pane="bottomRight" activeCell="B33" sqref="B33"/>
    </sheetView>
  </sheetViews>
  <sheetFormatPr defaultColWidth="12.85546875" defaultRowHeight="12.75" x14ac:dyDescent="0.2"/>
  <cols>
    <col min="1" max="1" width="4.28515625" style="68" customWidth="1"/>
    <col min="2" max="2" width="35.7109375" style="68" customWidth="1"/>
    <col min="3" max="3" width="22.85546875" style="157" customWidth="1"/>
    <col min="4" max="4" width="17" style="79" bestFit="1" customWidth="1"/>
    <col min="5" max="7" width="14.28515625" style="68" customWidth="1"/>
    <col min="8" max="8" width="16.5703125" style="68" customWidth="1"/>
    <col min="9" max="10" width="14.28515625" style="68" customWidth="1"/>
    <col min="11" max="11" width="14.5703125" style="68" customWidth="1"/>
    <col min="12" max="12" width="14.85546875" style="68" customWidth="1"/>
    <col min="13" max="13" width="14.28515625" style="68" customWidth="1"/>
    <col min="14" max="14" width="16.5703125" style="68" customWidth="1"/>
    <col min="15" max="15" width="14.28515625" style="68" customWidth="1"/>
    <col min="16" max="17" width="16.28515625" style="68" customWidth="1"/>
    <col min="18" max="18" width="9.28515625" style="68" customWidth="1"/>
    <col min="19" max="19" width="31.7109375" style="68" customWidth="1"/>
    <col min="20" max="16384" width="12.85546875" style="68"/>
  </cols>
  <sheetData>
    <row r="1" spans="1:19" ht="51" customHeight="1" thickBot="1" x14ac:dyDescent="0.25">
      <c r="A1" s="364" t="s">
        <v>218</v>
      </c>
      <c r="B1" s="365"/>
      <c r="C1" s="365"/>
      <c r="D1" s="365"/>
      <c r="E1" s="365"/>
      <c r="F1" s="366"/>
      <c r="G1" s="367" t="str">
        <f>Payment_REQUEST!G18:G18&amp;"   -   "&amp;Payment_REQUEST!D3</f>
        <v>PAYMENT OF THE BALANCE   -   LIFEXX XXX/XX/XXXXXX - ACRONYM</v>
      </c>
      <c r="H1" s="368"/>
      <c r="I1" s="368"/>
      <c r="J1" s="368"/>
      <c r="K1" s="368"/>
      <c r="L1" s="368"/>
      <c r="M1" s="368"/>
      <c r="N1" s="368"/>
      <c r="O1" s="368"/>
      <c r="P1" s="368"/>
      <c r="Q1" s="368"/>
      <c r="R1" s="368"/>
      <c r="S1" s="369"/>
    </row>
    <row r="2" spans="1:19" ht="22.5" customHeight="1" thickBot="1" x14ac:dyDescent="0.25">
      <c r="A2" s="98"/>
      <c r="B2" s="99"/>
      <c r="C2" s="159"/>
      <c r="D2" s="158" t="s">
        <v>190</v>
      </c>
      <c r="E2" s="99"/>
      <c r="F2" s="99"/>
      <c r="G2" s="99"/>
      <c r="H2" s="99"/>
      <c r="I2" s="99"/>
      <c r="J2" s="99"/>
      <c r="K2" s="99"/>
      <c r="L2" s="101" t="s">
        <v>196</v>
      </c>
      <c r="M2" s="104" t="s">
        <v>164</v>
      </c>
      <c r="N2" s="102">
        <f>Payment_REQUEST!E11:E11</f>
        <v>0</v>
      </c>
      <c r="O2" s="101" t="s">
        <v>165</v>
      </c>
      <c r="P2" s="103">
        <f>Payment_REQUEST!H11:H11</f>
        <v>0</v>
      </c>
      <c r="Q2" s="103"/>
      <c r="R2" s="99"/>
      <c r="S2" s="100"/>
    </row>
    <row r="3" spans="1:19" ht="22.5" customHeight="1" thickBot="1" x14ac:dyDescent="0.25"/>
    <row r="4" spans="1:19" ht="21" customHeight="1" x14ac:dyDescent="0.2">
      <c r="A4" s="341" t="s">
        <v>134</v>
      </c>
      <c r="B4" s="343" t="s">
        <v>137</v>
      </c>
      <c r="C4" s="345" t="s">
        <v>184</v>
      </c>
      <c r="D4" s="347" t="s">
        <v>191</v>
      </c>
      <c r="E4" s="349" t="s">
        <v>189</v>
      </c>
      <c r="F4" s="350"/>
      <c r="G4" s="350"/>
      <c r="H4" s="350"/>
      <c r="I4" s="350"/>
      <c r="J4" s="350"/>
      <c r="K4" s="350"/>
      <c r="L4" s="350"/>
      <c r="M4" s="350"/>
      <c r="N4" s="351"/>
      <c r="O4" s="370" t="s">
        <v>227</v>
      </c>
      <c r="P4" s="372" t="s">
        <v>238</v>
      </c>
      <c r="Q4" s="374" t="s">
        <v>239</v>
      </c>
      <c r="R4" s="326"/>
      <c r="S4" s="327"/>
    </row>
    <row r="5" spans="1:19" s="81" customFormat="1" ht="96.75" customHeight="1" thickBot="1" x14ac:dyDescent="0.25">
      <c r="A5" s="342"/>
      <c r="B5" s="344"/>
      <c r="C5" s="346"/>
      <c r="D5" s="348"/>
      <c r="E5" s="83" t="s">
        <v>147</v>
      </c>
      <c r="F5" s="84" t="s">
        <v>151</v>
      </c>
      <c r="G5" s="84" t="s">
        <v>153</v>
      </c>
      <c r="H5" s="84" t="s">
        <v>185</v>
      </c>
      <c r="I5" s="84" t="s">
        <v>186</v>
      </c>
      <c r="J5" s="84" t="s">
        <v>187</v>
      </c>
      <c r="K5" s="84" t="s">
        <v>188</v>
      </c>
      <c r="L5" s="84" t="s">
        <v>158</v>
      </c>
      <c r="M5" s="84" t="s">
        <v>159</v>
      </c>
      <c r="N5" s="135" t="s">
        <v>204</v>
      </c>
      <c r="O5" s="371"/>
      <c r="P5" s="373"/>
      <c r="Q5" s="375"/>
      <c r="R5" s="376"/>
      <c r="S5" s="377"/>
    </row>
    <row r="6" spans="1:19" ht="21.75" customHeight="1" thickBot="1" x14ac:dyDescent="0.25">
      <c r="A6" s="136">
        <v>1</v>
      </c>
      <c r="B6" s="206"/>
      <c r="C6" s="207"/>
      <c r="D6" s="208" t="s">
        <v>135</v>
      </c>
      <c r="E6" s="209"/>
      <c r="F6" s="210"/>
      <c r="G6" s="210"/>
      <c r="H6" s="210"/>
      <c r="I6" s="210"/>
      <c r="J6" s="210"/>
      <c r="K6" s="210"/>
      <c r="L6" s="210"/>
      <c r="M6" s="210"/>
      <c r="N6" s="211">
        <f t="shared" ref="N6" si="0">SUM(E6:M6)</f>
        <v>0</v>
      </c>
      <c r="O6" s="212"/>
      <c r="P6" s="139">
        <f t="shared" ref="P6" si="1">SUM(N6:O6)</f>
        <v>0</v>
      </c>
      <c r="Q6" s="212"/>
      <c r="R6" s="141"/>
      <c r="S6" s="142"/>
    </row>
    <row r="7" spans="1:19" ht="21.75" customHeight="1" thickBot="1" x14ac:dyDescent="0.25">
      <c r="A7" s="137">
        <v>2</v>
      </c>
      <c r="B7" s="213"/>
      <c r="C7" s="214"/>
      <c r="D7" s="215" t="s">
        <v>135</v>
      </c>
      <c r="E7" s="216"/>
      <c r="F7" s="217"/>
      <c r="G7" s="217"/>
      <c r="H7" s="217"/>
      <c r="I7" s="217"/>
      <c r="J7" s="217"/>
      <c r="K7" s="217"/>
      <c r="L7" s="217"/>
      <c r="M7" s="217"/>
      <c r="N7" s="218">
        <f t="shared" ref="N7" si="2">SUM(E7:M7)</f>
        <v>0</v>
      </c>
      <c r="O7" s="219"/>
      <c r="P7" s="140">
        <f t="shared" ref="P7" si="3">SUM(N7:O7)</f>
        <v>0</v>
      </c>
      <c r="Q7" s="219"/>
      <c r="R7" s="141"/>
      <c r="S7" s="142"/>
    </row>
    <row r="8" spans="1:19" ht="21.75" customHeight="1" thickBot="1" x14ac:dyDescent="0.25">
      <c r="A8" s="137">
        <v>3</v>
      </c>
      <c r="B8" s="213"/>
      <c r="C8" s="214"/>
      <c r="D8" s="215" t="s">
        <v>135</v>
      </c>
      <c r="E8" s="216"/>
      <c r="F8" s="217"/>
      <c r="G8" s="217"/>
      <c r="H8" s="217"/>
      <c r="I8" s="217"/>
      <c r="J8" s="217"/>
      <c r="K8" s="217"/>
      <c r="L8" s="217"/>
      <c r="M8" s="217"/>
      <c r="N8" s="218">
        <f t="shared" ref="N8" si="4">SUM(E8:M8)</f>
        <v>0</v>
      </c>
      <c r="O8" s="219"/>
      <c r="P8" s="140">
        <f t="shared" ref="P8" si="5">SUM(N8:O8)</f>
        <v>0</v>
      </c>
      <c r="Q8" s="219"/>
      <c r="R8" s="141"/>
      <c r="S8" s="142"/>
    </row>
    <row r="9" spans="1:19" ht="21.75" customHeight="1" thickBot="1" x14ac:dyDescent="0.25">
      <c r="A9" s="137">
        <v>4</v>
      </c>
      <c r="B9" s="213"/>
      <c r="C9" s="214"/>
      <c r="D9" s="215" t="s">
        <v>135</v>
      </c>
      <c r="E9" s="216"/>
      <c r="F9" s="217"/>
      <c r="G9" s="217"/>
      <c r="H9" s="217"/>
      <c r="I9" s="217"/>
      <c r="J9" s="217"/>
      <c r="K9" s="217"/>
      <c r="L9" s="217"/>
      <c r="M9" s="217"/>
      <c r="N9" s="218">
        <f t="shared" ref="N9" si="6">SUM(E9:M9)</f>
        <v>0</v>
      </c>
      <c r="O9" s="219"/>
      <c r="P9" s="140">
        <f t="shared" ref="P9" si="7">SUM(N9:O9)</f>
        <v>0</v>
      </c>
      <c r="Q9" s="219"/>
      <c r="R9" s="141"/>
      <c r="S9" s="142"/>
    </row>
    <row r="10" spans="1:19" ht="21.75" customHeight="1" thickBot="1" x14ac:dyDescent="0.25">
      <c r="A10" s="137">
        <v>5</v>
      </c>
      <c r="B10" s="213"/>
      <c r="C10" s="214"/>
      <c r="D10" s="215" t="s">
        <v>135</v>
      </c>
      <c r="E10" s="216"/>
      <c r="F10" s="217"/>
      <c r="G10" s="217"/>
      <c r="H10" s="217"/>
      <c r="I10" s="217"/>
      <c r="J10" s="217"/>
      <c r="K10" s="217"/>
      <c r="L10" s="217"/>
      <c r="M10" s="217"/>
      <c r="N10" s="218">
        <f t="shared" ref="N10" si="8">SUM(E10:M10)</f>
        <v>0</v>
      </c>
      <c r="O10" s="219"/>
      <c r="P10" s="140">
        <f t="shared" ref="P10" si="9">SUM(N10:O10)</f>
        <v>0</v>
      </c>
      <c r="Q10" s="219"/>
      <c r="R10" s="141"/>
      <c r="S10" s="142"/>
    </row>
    <row r="11" spans="1:19" ht="21.75" customHeight="1" thickBot="1" x14ac:dyDescent="0.25">
      <c r="A11" s="137">
        <v>6</v>
      </c>
      <c r="B11" s="213"/>
      <c r="C11" s="214"/>
      <c r="D11" s="215" t="s">
        <v>135</v>
      </c>
      <c r="E11" s="216"/>
      <c r="F11" s="217"/>
      <c r="G11" s="217"/>
      <c r="H11" s="217"/>
      <c r="I11" s="217"/>
      <c r="J11" s="217"/>
      <c r="K11" s="217"/>
      <c r="L11" s="217"/>
      <c r="M11" s="217"/>
      <c r="N11" s="218">
        <f t="shared" ref="N11" si="10">SUM(E11:M11)</f>
        <v>0</v>
      </c>
      <c r="O11" s="219"/>
      <c r="P11" s="140">
        <f t="shared" ref="P11" si="11">SUM(N11:O11)</f>
        <v>0</v>
      </c>
      <c r="Q11" s="219"/>
      <c r="R11" s="141"/>
      <c r="S11" s="142"/>
    </row>
    <row r="12" spans="1:19" ht="21.75" customHeight="1" thickBot="1" x14ac:dyDescent="0.25">
      <c r="A12" s="137">
        <v>7</v>
      </c>
      <c r="B12" s="213"/>
      <c r="C12" s="214"/>
      <c r="D12" s="215" t="s">
        <v>135</v>
      </c>
      <c r="E12" s="216"/>
      <c r="F12" s="217"/>
      <c r="G12" s="217"/>
      <c r="H12" s="217"/>
      <c r="I12" s="217"/>
      <c r="J12" s="217"/>
      <c r="K12" s="217"/>
      <c r="L12" s="217"/>
      <c r="M12" s="217"/>
      <c r="N12" s="218">
        <f t="shared" ref="N12" si="12">SUM(E12:M12)</f>
        <v>0</v>
      </c>
      <c r="O12" s="219"/>
      <c r="P12" s="140">
        <f t="shared" ref="P12" si="13">SUM(N12:O12)</f>
        <v>0</v>
      </c>
      <c r="Q12" s="219"/>
      <c r="R12" s="141"/>
      <c r="S12" s="142"/>
    </row>
    <row r="13" spans="1:19" ht="21.75" customHeight="1" thickBot="1" x14ac:dyDescent="0.25">
      <c r="A13" s="137">
        <v>8</v>
      </c>
      <c r="B13" s="213"/>
      <c r="C13" s="214"/>
      <c r="D13" s="215" t="s">
        <v>135</v>
      </c>
      <c r="E13" s="216"/>
      <c r="F13" s="217"/>
      <c r="G13" s="217"/>
      <c r="H13" s="217"/>
      <c r="I13" s="217"/>
      <c r="J13" s="217"/>
      <c r="K13" s="217"/>
      <c r="L13" s="217"/>
      <c r="M13" s="217"/>
      <c r="N13" s="218">
        <f t="shared" ref="N13" si="14">SUM(E13:M13)</f>
        <v>0</v>
      </c>
      <c r="O13" s="219"/>
      <c r="P13" s="140">
        <f t="shared" ref="P13" si="15">SUM(N13:O13)</f>
        <v>0</v>
      </c>
      <c r="Q13" s="219"/>
      <c r="R13" s="141"/>
      <c r="S13" s="142"/>
    </row>
    <row r="14" spans="1:19" ht="21.75" customHeight="1" thickBot="1" x14ac:dyDescent="0.25">
      <c r="A14" s="137">
        <v>9</v>
      </c>
      <c r="B14" s="213"/>
      <c r="C14" s="214"/>
      <c r="D14" s="215" t="s">
        <v>135</v>
      </c>
      <c r="E14" s="216"/>
      <c r="F14" s="217"/>
      <c r="G14" s="217"/>
      <c r="H14" s="217"/>
      <c r="I14" s="217"/>
      <c r="J14" s="217"/>
      <c r="K14" s="217"/>
      <c r="L14" s="217"/>
      <c r="M14" s="217"/>
      <c r="N14" s="218">
        <f t="shared" ref="N14" si="16">SUM(E14:M14)</f>
        <v>0</v>
      </c>
      <c r="O14" s="219"/>
      <c r="P14" s="140">
        <f t="shared" ref="P14" si="17">SUM(N14:O14)</f>
        <v>0</v>
      </c>
      <c r="Q14" s="219"/>
      <c r="R14" s="141"/>
      <c r="S14" s="142"/>
    </row>
    <row r="15" spans="1:19" ht="21.75" customHeight="1" thickBot="1" x14ac:dyDescent="0.25">
      <c r="A15" s="137">
        <v>10</v>
      </c>
      <c r="B15" s="213"/>
      <c r="C15" s="214"/>
      <c r="D15" s="215" t="s">
        <v>135</v>
      </c>
      <c r="E15" s="216"/>
      <c r="F15" s="217"/>
      <c r="G15" s="217"/>
      <c r="H15" s="217"/>
      <c r="I15" s="217"/>
      <c r="J15" s="217"/>
      <c r="K15" s="217"/>
      <c r="L15" s="217"/>
      <c r="M15" s="217"/>
      <c r="N15" s="218">
        <f t="shared" ref="N15" si="18">SUM(E15:M15)</f>
        <v>0</v>
      </c>
      <c r="O15" s="219"/>
      <c r="P15" s="140">
        <f t="shared" ref="P15" si="19">SUM(N15:O15)</f>
        <v>0</v>
      </c>
      <c r="Q15" s="219"/>
      <c r="R15" s="141"/>
      <c r="S15" s="142"/>
    </row>
    <row r="16" spans="1:19" ht="21.75" customHeight="1" thickBot="1" x14ac:dyDescent="0.25">
      <c r="A16" s="137">
        <v>11</v>
      </c>
      <c r="B16" s="213"/>
      <c r="C16" s="214"/>
      <c r="D16" s="215" t="s">
        <v>135</v>
      </c>
      <c r="E16" s="216"/>
      <c r="F16" s="217"/>
      <c r="G16" s="217"/>
      <c r="H16" s="217"/>
      <c r="I16" s="217"/>
      <c r="J16" s="217"/>
      <c r="K16" s="217"/>
      <c r="L16" s="217"/>
      <c r="M16" s="217"/>
      <c r="N16" s="218">
        <f t="shared" ref="N16" si="20">SUM(E16:M16)</f>
        <v>0</v>
      </c>
      <c r="O16" s="219"/>
      <c r="P16" s="140">
        <f t="shared" ref="P16" si="21">SUM(N16:O16)</f>
        <v>0</v>
      </c>
      <c r="Q16" s="219"/>
      <c r="R16" s="141"/>
      <c r="S16" s="142"/>
    </row>
    <row r="17" spans="1:19" ht="21.75" customHeight="1" thickBot="1" x14ac:dyDescent="0.25">
      <c r="A17" s="137">
        <v>12</v>
      </c>
      <c r="B17" s="213"/>
      <c r="C17" s="214"/>
      <c r="D17" s="215" t="s">
        <v>135</v>
      </c>
      <c r="E17" s="216"/>
      <c r="F17" s="217"/>
      <c r="G17" s="217"/>
      <c r="H17" s="217"/>
      <c r="I17" s="217"/>
      <c r="J17" s="217"/>
      <c r="K17" s="217"/>
      <c r="L17" s="217"/>
      <c r="M17" s="217"/>
      <c r="N17" s="218">
        <f t="shared" ref="N17" si="22">SUM(E17:M17)</f>
        <v>0</v>
      </c>
      <c r="O17" s="219"/>
      <c r="P17" s="140">
        <f t="shared" ref="P17" si="23">SUM(N17:O17)</f>
        <v>0</v>
      </c>
      <c r="Q17" s="219"/>
      <c r="R17" s="141"/>
      <c r="S17" s="142"/>
    </row>
    <row r="18" spans="1:19" ht="21.75" customHeight="1" thickBot="1" x14ac:dyDescent="0.25">
      <c r="A18" s="137">
        <v>13</v>
      </c>
      <c r="B18" s="213"/>
      <c r="C18" s="214"/>
      <c r="D18" s="215" t="s">
        <v>135</v>
      </c>
      <c r="E18" s="216"/>
      <c r="F18" s="217"/>
      <c r="G18" s="217"/>
      <c r="H18" s="217"/>
      <c r="I18" s="217"/>
      <c r="J18" s="217"/>
      <c r="K18" s="217"/>
      <c r="L18" s="217"/>
      <c r="M18" s="217"/>
      <c r="N18" s="218">
        <f t="shared" ref="N18" si="24">SUM(E18:M18)</f>
        <v>0</v>
      </c>
      <c r="O18" s="219"/>
      <c r="P18" s="140">
        <f t="shared" ref="P18" si="25">SUM(N18:O18)</f>
        <v>0</v>
      </c>
      <c r="Q18" s="219"/>
      <c r="R18" s="141"/>
      <c r="S18" s="142"/>
    </row>
    <row r="19" spans="1:19" ht="21.75" customHeight="1" thickBot="1" x14ac:dyDescent="0.25">
      <c r="A19" s="137">
        <v>14</v>
      </c>
      <c r="B19" s="213"/>
      <c r="C19" s="214"/>
      <c r="D19" s="215" t="s">
        <v>135</v>
      </c>
      <c r="E19" s="216"/>
      <c r="F19" s="217"/>
      <c r="G19" s="217"/>
      <c r="H19" s="217"/>
      <c r="I19" s="217"/>
      <c r="J19" s="217"/>
      <c r="K19" s="217"/>
      <c r="L19" s="217"/>
      <c r="M19" s="217"/>
      <c r="N19" s="218">
        <f t="shared" ref="N19" si="26">SUM(E19:M19)</f>
        <v>0</v>
      </c>
      <c r="O19" s="219"/>
      <c r="P19" s="140">
        <f t="shared" ref="P19" si="27">SUM(N19:O19)</f>
        <v>0</v>
      </c>
      <c r="Q19" s="219"/>
      <c r="R19" s="141"/>
      <c r="S19" s="142"/>
    </row>
    <row r="20" spans="1:19" ht="21.75" customHeight="1" thickBot="1" x14ac:dyDescent="0.25">
      <c r="A20" s="137">
        <v>15</v>
      </c>
      <c r="B20" s="213"/>
      <c r="C20" s="214"/>
      <c r="D20" s="215" t="s">
        <v>135</v>
      </c>
      <c r="E20" s="216"/>
      <c r="F20" s="217"/>
      <c r="G20" s="217"/>
      <c r="H20" s="217"/>
      <c r="I20" s="217"/>
      <c r="J20" s="217"/>
      <c r="K20" s="217"/>
      <c r="L20" s="217"/>
      <c r="M20" s="217"/>
      <c r="N20" s="218">
        <f t="shared" ref="N20" si="28">SUM(E20:M20)</f>
        <v>0</v>
      </c>
      <c r="O20" s="219"/>
      <c r="P20" s="140">
        <f t="shared" ref="P20" si="29">SUM(N20:O20)</f>
        <v>0</v>
      </c>
      <c r="Q20" s="219"/>
      <c r="R20" s="141"/>
      <c r="S20" s="142"/>
    </row>
    <row r="21" spans="1:19" ht="21.75" customHeight="1" thickBot="1" x14ac:dyDescent="0.25">
      <c r="A21" s="137">
        <v>16</v>
      </c>
      <c r="B21" s="213"/>
      <c r="C21" s="214"/>
      <c r="D21" s="215" t="s">
        <v>135</v>
      </c>
      <c r="E21" s="216"/>
      <c r="F21" s="217"/>
      <c r="G21" s="217"/>
      <c r="H21" s="217"/>
      <c r="I21" s="217"/>
      <c r="J21" s="217"/>
      <c r="K21" s="217"/>
      <c r="L21" s="217"/>
      <c r="M21" s="217"/>
      <c r="N21" s="218">
        <f t="shared" ref="N21" si="30">SUM(E21:M21)</f>
        <v>0</v>
      </c>
      <c r="O21" s="219"/>
      <c r="P21" s="140">
        <f t="shared" ref="P21" si="31">SUM(N21:O21)</f>
        <v>0</v>
      </c>
      <c r="Q21" s="219"/>
      <c r="R21" s="141"/>
      <c r="S21" s="142"/>
    </row>
    <row r="22" spans="1:19" ht="21.75" customHeight="1" thickBot="1" x14ac:dyDescent="0.25">
      <c r="A22" s="137">
        <v>17</v>
      </c>
      <c r="B22" s="213"/>
      <c r="C22" s="214"/>
      <c r="D22" s="215" t="s">
        <v>135</v>
      </c>
      <c r="E22" s="216"/>
      <c r="F22" s="217"/>
      <c r="G22" s="217"/>
      <c r="H22" s="217"/>
      <c r="I22" s="217"/>
      <c r="J22" s="217"/>
      <c r="K22" s="217"/>
      <c r="L22" s="217"/>
      <c r="M22" s="217"/>
      <c r="N22" s="218">
        <f t="shared" ref="N22" si="32">SUM(E22:M22)</f>
        <v>0</v>
      </c>
      <c r="O22" s="219"/>
      <c r="P22" s="140">
        <f t="shared" ref="P22" si="33">SUM(N22:O22)</f>
        <v>0</v>
      </c>
      <c r="Q22" s="219"/>
      <c r="R22" s="141"/>
      <c r="S22" s="142"/>
    </row>
    <row r="23" spans="1:19" ht="21.75" customHeight="1" thickBot="1" x14ac:dyDescent="0.25">
      <c r="A23" s="137">
        <v>18</v>
      </c>
      <c r="B23" s="213"/>
      <c r="C23" s="214"/>
      <c r="D23" s="215" t="s">
        <v>135</v>
      </c>
      <c r="E23" s="216"/>
      <c r="F23" s="217"/>
      <c r="G23" s="217"/>
      <c r="H23" s="217"/>
      <c r="I23" s="217"/>
      <c r="J23" s="217"/>
      <c r="K23" s="217"/>
      <c r="L23" s="217"/>
      <c r="M23" s="217"/>
      <c r="N23" s="218">
        <f t="shared" ref="N23" si="34">SUM(E23:M23)</f>
        <v>0</v>
      </c>
      <c r="O23" s="219"/>
      <c r="P23" s="140">
        <f t="shared" ref="P23" si="35">SUM(N23:O23)</f>
        <v>0</v>
      </c>
      <c r="Q23" s="219"/>
      <c r="R23" s="141"/>
      <c r="S23" s="142"/>
    </row>
    <row r="24" spans="1:19" ht="21.75" customHeight="1" thickBot="1" x14ac:dyDescent="0.25">
      <c r="A24" s="137">
        <v>19</v>
      </c>
      <c r="B24" s="213"/>
      <c r="C24" s="214"/>
      <c r="D24" s="215" t="s">
        <v>135</v>
      </c>
      <c r="E24" s="216"/>
      <c r="F24" s="217"/>
      <c r="G24" s="217"/>
      <c r="H24" s="217"/>
      <c r="I24" s="217"/>
      <c r="J24" s="217"/>
      <c r="K24" s="217"/>
      <c r="L24" s="217"/>
      <c r="M24" s="217"/>
      <c r="N24" s="218">
        <f t="shared" ref="N24" si="36">SUM(E24:M24)</f>
        <v>0</v>
      </c>
      <c r="O24" s="219"/>
      <c r="P24" s="140">
        <f t="shared" ref="P24" si="37">SUM(N24:O24)</f>
        <v>0</v>
      </c>
      <c r="Q24" s="219"/>
      <c r="R24" s="141"/>
      <c r="S24" s="142"/>
    </row>
    <row r="25" spans="1:19" ht="21.75" customHeight="1" thickBot="1" x14ac:dyDescent="0.25">
      <c r="A25" s="137">
        <v>20</v>
      </c>
      <c r="B25" s="213"/>
      <c r="C25" s="214"/>
      <c r="D25" s="215" t="s">
        <v>135</v>
      </c>
      <c r="E25" s="216"/>
      <c r="F25" s="217"/>
      <c r="G25" s="217"/>
      <c r="H25" s="217"/>
      <c r="I25" s="217"/>
      <c r="J25" s="217"/>
      <c r="K25" s="217"/>
      <c r="L25" s="217"/>
      <c r="M25" s="217"/>
      <c r="N25" s="218">
        <f t="shared" ref="N25" si="38">SUM(E25:M25)</f>
        <v>0</v>
      </c>
      <c r="O25" s="219"/>
      <c r="P25" s="140">
        <f t="shared" ref="P25" si="39">SUM(N25:O25)</f>
        <v>0</v>
      </c>
      <c r="Q25" s="219"/>
      <c r="R25" s="141"/>
      <c r="S25" s="142"/>
    </row>
    <row r="26" spans="1:19" ht="21.75" customHeight="1" thickBot="1" x14ac:dyDescent="0.25">
      <c r="A26" s="137">
        <v>21</v>
      </c>
      <c r="B26" s="213"/>
      <c r="C26" s="214"/>
      <c r="D26" s="215" t="s">
        <v>135</v>
      </c>
      <c r="E26" s="216"/>
      <c r="F26" s="217"/>
      <c r="G26" s="217"/>
      <c r="H26" s="217"/>
      <c r="I26" s="217"/>
      <c r="J26" s="217"/>
      <c r="K26" s="217"/>
      <c r="L26" s="217"/>
      <c r="M26" s="217"/>
      <c r="N26" s="218">
        <f t="shared" ref="N26" si="40">SUM(E26:M26)</f>
        <v>0</v>
      </c>
      <c r="O26" s="219"/>
      <c r="P26" s="140">
        <f t="shared" ref="P26" si="41">SUM(N26:O26)</f>
        <v>0</v>
      </c>
      <c r="Q26" s="219"/>
      <c r="R26" s="141"/>
      <c r="S26" s="142"/>
    </row>
    <row r="27" spans="1:19" ht="21.75" customHeight="1" thickBot="1" x14ac:dyDescent="0.25">
      <c r="A27" s="137">
        <v>22</v>
      </c>
      <c r="B27" s="213"/>
      <c r="C27" s="214"/>
      <c r="D27" s="215" t="s">
        <v>135</v>
      </c>
      <c r="E27" s="216"/>
      <c r="F27" s="217"/>
      <c r="G27" s="217"/>
      <c r="H27" s="217"/>
      <c r="I27" s="217"/>
      <c r="J27" s="217"/>
      <c r="K27" s="217"/>
      <c r="L27" s="217"/>
      <c r="M27" s="217"/>
      <c r="N27" s="218">
        <f t="shared" ref="N27" si="42">SUM(E27:M27)</f>
        <v>0</v>
      </c>
      <c r="O27" s="219"/>
      <c r="P27" s="140">
        <f t="shared" ref="P27" si="43">SUM(N27:O27)</f>
        <v>0</v>
      </c>
      <c r="Q27" s="219"/>
      <c r="R27" s="141"/>
      <c r="S27" s="142"/>
    </row>
    <row r="28" spans="1:19" ht="21.75" customHeight="1" thickBot="1" x14ac:dyDescent="0.25">
      <c r="A28" s="137">
        <v>23</v>
      </c>
      <c r="B28" s="213"/>
      <c r="C28" s="214"/>
      <c r="D28" s="215" t="s">
        <v>135</v>
      </c>
      <c r="E28" s="216"/>
      <c r="F28" s="217"/>
      <c r="G28" s="217"/>
      <c r="H28" s="217"/>
      <c r="I28" s="217"/>
      <c r="J28" s="217"/>
      <c r="K28" s="217"/>
      <c r="L28" s="217"/>
      <c r="M28" s="217"/>
      <c r="N28" s="218">
        <f t="shared" ref="N28" si="44">SUM(E28:M28)</f>
        <v>0</v>
      </c>
      <c r="O28" s="219"/>
      <c r="P28" s="140">
        <f t="shared" ref="P28" si="45">SUM(N28:O28)</f>
        <v>0</v>
      </c>
      <c r="Q28" s="219"/>
      <c r="R28" s="141"/>
      <c r="S28" s="142"/>
    </row>
    <row r="29" spans="1:19" ht="21.75" customHeight="1" thickBot="1" x14ac:dyDescent="0.25">
      <c r="A29" s="137">
        <v>24</v>
      </c>
      <c r="B29" s="213"/>
      <c r="C29" s="214"/>
      <c r="D29" s="215" t="s">
        <v>135</v>
      </c>
      <c r="E29" s="216"/>
      <c r="F29" s="217"/>
      <c r="G29" s="217"/>
      <c r="H29" s="217"/>
      <c r="I29" s="217"/>
      <c r="J29" s="217"/>
      <c r="K29" s="217"/>
      <c r="L29" s="217"/>
      <c r="M29" s="217"/>
      <c r="N29" s="218">
        <f t="shared" ref="N29" si="46">SUM(E29:M29)</f>
        <v>0</v>
      </c>
      <c r="O29" s="219"/>
      <c r="P29" s="140">
        <f t="shared" ref="P29" si="47">SUM(N29:O29)</f>
        <v>0</v>
      </c>
      <c r="Q29" s="219"/>
      <c r="R29" s="141"/>
      <c r="S29" s="142"/>
    </row>
    <row r="30" spans="1:19" ht="21.75" customHeight="1" thickBot="1" x14ac:dyDescent="0.25">
      <c r="A30" s="137">
        <v>25</v>
      </c>
      <c r="B30" s="213"/>
      <c r="C30" s="214"/>
      <c r="D30" s="215" t="s">
        <v>135</v>
      </c>
      <c r="E30" s="216"/>
      <c r="F30" s="217"/>
      <c r="G30" s="217"/>
      <c r="H30" s="217"/>
      <c r="I30" s="217"/>
      <c r="J30" s="217"/>
      <c r="K30" s="217"/>
      <c r="L30" s="217"/>
      <c r="M30" s="217"/>
      <c r="N30" s="218">
        <f t="shared" ref="N30" si="48">SUM(E30:M30)</f>
        <v>0</v>
      </c>
      <c r="O30" s="219"/>
      <c r="P30" s="140">
        <f t="shared" ref="P30" si="49">SUM(N30:O30)</f>
        <v>0</v>
      </c>
      <c r="Q30" s="219"/>
      <c r="R30" s="141"/>
      <c r="S30" s="142"/>
    </row>
    <row r="31" spans="1:19" ht="21.75" customHeight="1" thickBot="1" x14ac:dyDescent="0.25">
      <c r="A31" s="137">
        <v>26</v>
      </c>
      <c r="B31" s="213"/>
      <c r="C31" s="214"/>
      <c r="D31" s="215" t="s">
        <v>135</v>
      </c>
      <c r="E31" s="216"/>
      <c r="F31" s="217"/>
      <c r="G31" s="217"/>
      <c r="H31" s="217"/>
      <c r="I31" s="217"/>
      <c r="J31" s="217"/>
      <c r="K31" s="217"/>
      <c r="L31" s="217"/>
      <c r="M31" s="217"/>
      <c r="N31" s="218">
        <f t="shared" ref="N31" si="50">SUM(E31:M31)</f>
        <v>0</v>
      </c>
      <c r="O31" s="219"/>
      <c r="P31" s="140">
        <f t="shared" ref="P31" si="51">SUM(N31:O31)</f>
        <v>0</v>
      </c>
      <c r="Q31" s="219"/>
      <c r="R31" s="141"/>
      <c r="S31" s="142"/>
    </row>
    <row r="32" spans="1:19" ht="21.75" customHeight="1" thickBot="1" x14ac:dyDescent="0.25">
      <c r="A32" s="137">
        <v>27</v>
      </c>
      <c r="B32" s="213"/>
      <c r="C32" s="214"/>
      <c r="D32" s="215" t="s">
        <v>135</v>
      </c>
      <c r="E32" s="216"/>
      <c r="F32" s="217"/>
      <c r="G32" s="217"/>
      <c r="H32" s="217"/>
      <c r="I32" s="217"/>
      <c r="J32" s="217"/>
      <c r="K32" s="217"/>
      <c r="L32" s="217"/>
      <c r="M32" s="217"/>
      <c r="N32" s="218">
        <f t="shared" ref="N32" si="52">SUM(E32:M32)</f>
        <v>0</v>
      </c>
      <c r="O32" s="219"/>
      <c r="P32" s="140">
        <f t="shared" ref="P32" si="53">SUM(N32:O32)</f>
        <v>0</v>
      </c>
      <c r="Q32" s="219"/>
      <c r="R32" s="141"/>
      <c r="S32" s="142"/>
    </row>
    <row r="33" spans="1:20" ht="21.75" customHeight="1" thickBot="1" x14ac:dyDescent="0.25">
      <c r="A33" s="137">
        <v>28</v>
      </c>
      <c r="B33" s="213"/>
      <c r="C33" s="214"/>
      <c r="D33" s="215" t="s">
        <v>135</v>
      </c>
      <c r="E33" s="216"/>
      <c r="F33" s="217"/>
      <c r="G33" s="217"/>
      <c r="H33" s="217"/>
      <c r="I33" s="217"/>
      <c r="J33" s="217"/>
      <c r="K33" s="217"/>
      <c r="L33" s="217"/>
      <c r="M33" s="217"/>
      <c r="N33" s="218">
        <f t="shared" ref="N33" si="54">SUM(E33:M33)</f>
        <v>0</v>
      </c>
      <c r="O33" s="219"/>
      <c r="P33" s="140">
        <f t="shared" ref="P33" si="55">SUM(N33:O33)</f>
        <v>0</v>
      </c>
      <c r="Q33" s="219"/>
      <c r="R33" s="141"/>
      <c r="S33" s="142"/>
    </row>
    <row r="34" spans="1:20" ht="21.75" customHeight="1" thickBot="1" x14ac:dyDescent="0.25">
      <c r="A34" s="137">
        <v>29</v>
      </c>
      <c r="B34" s="213"/>
      <c r="C34" s="214"/>
      <c r="D34" s="215" t="s">
        <v>135</v>
      </c>
      <c r="E34" s="216"/>
      <c r="F34" s="217"/>
      <c r="G34" s="217"/>
      <c r="H34" s="217"/>
      <c r="I34" s="217"/>
      <c r="J34" s="217"/>
      <c r="K34" s="217"/>
      <c r="L34" s="217"/>
      <c r="M34" s="217"/>
      <c r="N34" s="218">
        <f t="shared" ref="N34" si="56">SUM(E34:M34)</f>
        <v>0</v>
      </c>
      <c r="O34" s="219"/>
      <c r="P34" s="140">
        <f t="shared" ref="P34" si="57">SUM(N34:O34)</f>
        <v>0</v>
      </c>
      <c r="Q34" s="219"/>
      <c r="R34" s="141"/>
      <c r="S34" s="142"/>
    </row>
    <row r="35" spans="1:20" ht="21.75" customHeight="1" thickBot="1" x14ac:dyDescent="0.25">
      <c r="A35" s="137">
        <v>30</v>
      </c>
      <c r="B35" s="213"/>
      <c r="C35" s="214"/>
      <c r="D35" s="215" t="s">
        <v>135</v>
      </c>
      <c r="E35" s="216"/>
      <c r="F35" s="217"/>
      <c r="G35" s="217"/>
      <c r="H35" s="217"/>
      <c r="I35" s="217"/>
      <c r="J35" s="217"/>
      <c r="K35" s="217"/>
      <c r="L35" s="217"/>
      <c r="M35" s="217"/>
      <c r="N35" s="218">
        <f t="shared" ref="N35" si="58">SUM(E35:M35)</f>
        <v>0</v>
      </c>
      <c r="O35" s="219"/>
      <c r="P35" s="140">
        <f t="shared" ref="P35" si="59">SUM(N35:O35)</f>
        <v>0</v>
      </c>
      <c r="Q35" s="219"/>
      <c r="R35" s="141"/>
      <c r="S35" s="142"/>
    </row>
    <row r="36" spans="1:20" ht="21.75" customHeight="1" thickBot="1" x14ac:dyDescent="0.25">
      <c r="A36" s="137">
        <v>31</v>
      </c>
      <c r="B36" s="213"/>
      <c r="C36" s="214"/>
      <c r="D36" s="215" t="s">
        <v>135</v>
      </c>
      <c r="E36" s="216"/>
      <c r="F36" s="217"/>
      <c r="G36" s="217"/>
      <c r="H36" s="217"/>
      <c r="I36" s="217"/>
      <c r="J36" s="217"/>
      <c r="K36" s="217"/>
      <c r="L36" s="217"/>
      <c r="M36" s="217"/>
      <c r="N36" s="218">
        <f t="shared" ref="N36" si="60">SUM(E36:M36)</f>
        <v>0</v>
      </c>
      <c r="O36" s="219"/>
      <c r="P36" s="140">
        <f t="shared" ref="P36" si="61">SUM(N36:O36)</f>
        <v>0</v>
      </c>
      <c r="Q36" s="219"/>
      <c r="R36" s="141"/>
      <c r="S36" s="142"/>
    </row>
    <row r="37" spans="1:20" ht="21.75" customHeight="1" thickBot="1" x14ac:dyDescent="0.25">
      <c r="A37" s="137">
        <v>32</v>
      </c>
      <c r="B37" s="213"/>
      <c r="C37" s="214"/>
      <c r="D37" s="215" t="s">
        <v>135</v>
      </c>
      <c r="E37" s="216"/>
      <c r="F37" s="217"/>
      <c r="G37" s="217"/>
      <c r="H37" s="217"/>
      <c r="I37" s="217"/>
      <c r="J37" s="217"/>
      <c r="K37" s="217"/>
      <c r="L37" s="217"/>
      <c r="M37" s="217"/>
      <c r="N37" s="218">
        <f t="shared" ref="N37" si="62">SUM(E37:M37)</f>
        <v>0</v>
      </c>
      <c r="O37" s="219"/>
      <c r="P37" s="140">
        <f t="shared" ref="P37" si="63">SUM(N37:O37)</f>
        <v>0</v>
      </c>
      <c r="Q37" s="219"/>
      <c r="R37" s="141"/>
      <c r="S37" s="142"/>
    </row>
    <row r="38" spans="1:20" ht="21.75" customHeight="1" thickBot="1" x14ac:dyDescent="0.25">
      <c r="A38" s="137">
        <v>33</v>
      </c>
      <c r="B38" s="213"/>
      <c r="C38" s="214"/>
      <c r="D38" s="215" t="s">
        <v>135</v>
      </c>
      <c r="E38" s="216"/>
      <c r="F38" s="217"/>
      <c r="G38" s="217"/>
      <c r="H38" s="217"/>
      <c r="I38" s="217"/>
      <c r="J38" s="217"/>
      <c r="K38" s="217"/>
      <c r="L38" s="217"/>
      <c r="M38" s="217"/>
      <c r="N38" s="218">
        <f t="shared" ref="N38" si="64">SUM(E38:M38)</f>
        <v>0</v>
      </c>
      <c r="O38" s="219"/>
      <c r="P38" s="140">
        <f t="shared" ref="P38" si="65">SUM(N38:O38)</f>
        <v>0</v>
      </c>
      <c r="Q38" s="219"/>
      <c r="R38" s="141"/>
      <c r="S38" s="142"/>
    </row>
    <row r="39" spans="1:20" ht="21.75" customHeight="1" thickBot="1" x14ac:dyDescent="0.25">
      <c r="A39" s="137">
        <v>34</v>
      </c>
      <c r="B39" s="213"/>
      <c r="C39" s="214"/>
      <c r="D39" s="215" t="s">
        <v>135</v>
      </c>
      <c r="E39" s="216"/>
      <c r="F39" s="217"/>
      <c r="G39" s="217"/>
      <c r="H39" s="217"/>
      <c r="I39" s="217"/>
      <c r="J39" s="217"/>
      <c r="K39" s="217"/>
      <c r="L39" s="217"/>
      <c r="M39" s="217"/>
      <c r="N39" s="218">
        <f t="shared" ref="N39" si="66">SUM(E39:M39)</f>
        <v>0</v>
      </c>
      <c r="O39" s="219"/>
      <c r="P39" s="140">
        <f t="shared" ref="P39" si="67">SUM(N39:O39)</f>
        <v>0</v>
      </c>
      <c r="Q39" s="219"/>
      <c r="R39" s="141"/>
      <c r="S39" s="142"/>
    </row>
    <row r="40" spans="1:20" ht="21.75" customHeight="1" thickBot="1" x14ac:dyDescent="0.25">
      <c r="A40" s="220">
        <v>35</v>
      </c>
      <c r="B40" s="221"/>
      <c r="C40" s="222"/>
      <c r="D40" s="138" t="s">
        <v>135</v>
      </c>
      <c r="E40" s="184"/>
      <c r="F40" s="185"/>
      <c r="G40" s="185"/>
      <c r="H40" s="185"/>
      <c r="I40" s="185"/>
      <c r="J40" s="185"/>
      <c r="K40" s="185"/>
      <c r="L40" s="185"/>
      <c r="M40" s="185"/>
      <c r="N40" s="91">
        <f t="shared" ref="N40" si="68">SUM(E40:M40)</f>
        <v>0</v>
      </c>
      <c r="O40" s="186"/>
      <c r="P40" s="92">
        <f t="shared" ref="P40" si="69">SUM(N40:O40)</f>
        <v>0</v>
      </c>
      <c r="Q40" s="186"/>
      <c r="R40" s="172"/>
      <c r="S40" s="173"/>
    </row>
    <row r="41" spans="1:20" ht="15" customHeight="1" thickBot="1" x14ac:dyDescent="0.25"/>
    <row r="42" spans="1:20" s="86" customFormat="1" ht="25.5" customHeight="1" x14ac:dyDescent="0.2">
      <c r="A42" s="355" t="s">
        <v>192</v>
      </c>
      <c r="B42" s="356"/>
      <c r="C42" s="356"/>
      <c r="D42" s="357"/>
      <c r="E42" s="201"/>
      <c r="F42" s="201"/>
      <c r="G42" s="201"/>
      <c r="H42" s="201"/>
      <c r="I42" s="201"/>
      <c r="J42" s="201"/>
      <c r="K42" s="201"/>
      <c r="L42" s="201"/>
      <c r="M42" s="201"/>
      <c r="N42" s="93">
        <f t="shared" ref="N42:N45" si="70">SUM(E42:M42)</f>
        <v>0</v>
      </c>
      <c r="O42" s="202"/>
      <c r="P42" s="169">
        <f>SUM(N42:O42)</f>
        <v>0</v>
      </c>
      <c r="Q42" s="193"/>
      <c r="R42" s="176"/>
      <c r="S42" s="177"/>
    </row>
    <row r="43" spans="1:20" s="86" customFormat="1" ht="25.5" customHeight="1" x14ac:dyDescent="0.2">
      <c r="A43" s="358" t="s">
        <v>193</v>
      </c>
      <c r="B43" s="359"/>
      <c r="C43" s="359"/>
      <c r="D43" s="360"/>
      <c r="E43" s="203"/>
      <c r="F43" s="203"/>
      <c r="G43" s="203"/>
      <c r="H43" s="203"/>
      <c r="I43" s="203"/>
      <c r="J43" s="203"/>
      <c r="K43" s="203"/>
      <c r="L43" s="203"/>
      <c r="M43" s="203"/>
      <c r="N43" s="94">
        <f t="shared" si="70"/>
        <v>0</v>
      </c>
      <c r="O43" s="204"/>
      <c r="P43" s="171">
        <f t="shared" ref="P43:P45" si="71">SUM(N43:O43)</f>
        <v>0</v>
      </c>
      <c r="Q43" s="194"/>
      <c r="R43" s="174" t="e">
        <f>P44/P42</f>
        <v>#DIV/0!</v>
      </c>
      <c r="S43" s="175" t="e">
        <f>IF(R43&gt;0.2,"Please limit budget shift to max 20%", "Ok -&gt; budget shift under 20%")</f>
        <v>#DIV/0!</v>
      </c>
    </row>
    <row r="44" spans="1:20" s="86" customFormat="1" ht="25.5" customHeight="1" x14ac:dyDescent="0.2">
      <c r="A44" s="205"/>
      <c r="B44" s="199" t="s">
        <v>233</v>
      </c>
      <c r="C44" s="199"/>
      <c r="D44" s="200"/>
      <c r="E44" s="181" t="str">
        <f>IF(E43-E42&gt;0,E43-E42,"-")</f>
        <v>-</v>
      </c>
      <c r="F44" s="189" t="str">
        <f t="shared" ref="F44:O44" si="72">IF(F43-F42&gt;0,F43-F42,"-")</f>
        <v>-</v>
      </c>
      <c r="G44" s="189" t="str">
        <f t="shared" si="72"/>
        <v>-</v>
      </c>
      <c r="H44" s="189" t="str">
        <f t="shared" si="72"/>
        <v>-</v>
      </c>
      <c r="I44" s="189" t="str">
        <f t="shared" si="72"/>
        <v>-</v>
      </c>
      <c r="J44" s="189" t="str">
        <f t="shared" si="72"/>
        <v>-</v>
      </c>
      <c r="K44" s="189" t="str">
        <f t="shared" si="72"/>
        <v>-</v>
      </c>
      <c r="L44" s="189" t="str">
        <f t="shared" si="72"/>
        <v>-</v>
      </c>
      <c r="M44" s="188" t="str">
        <f t="shared" si="72"/>
        <v>-</v>
      </c>
      <c r="N44" s="182">
        <f t="shared" si="70"/>
        <v>0</v>
      </c>
      <c r="O44" s="181" t="str">
        <f t="shared" si="72"/>
        <v>-</v>
      </c>
      <c r="P44" s="183">
        <f t="shared" si="71"/>
        <v>0</v>
      </c>
      <c r="Q44" s="195"/>
      <c r="R44" s="178"/>
      <c r="S44" s="175"/>
    </row>
    <row r="45" spans="1:20" s="86" customFormat="1" ht="25.5" customHeight="1" thickBot="1" x14ac:dyDescent="0.25">
      <c r="A45" s="361" t="s">
        <v>194</v>
      </c>
      <c r="B45" s="362"/>
      <c r="C45" s="362"/>
      <c r="D45" s="363"/>
      <c r="E45" s="95">
        <f>SUM(E6:E40)</f>
        <v>0</v>
      </c>
      <c r="F45" s="96">
        <f t="shared" ref="F45:Q45" si="73">SUM(F6:F40)</f>
        <v>0</v>
      </c>
      <c r="G45" s="96">
        <f t="shared" si="73"/>
        <v>0</v>
      </c>
      <c r="H45" s="96">
        <f t="shared" si="73"/>
        <v>0</v>
      </c>
      <c r="I45" s="96">
        <f t="shared" si="73"/>
        <v>0</v>
      </c>
      <c r="J45" s="96">
        <f t="shared" si="73"/>
        <v>0</v>
      </c>
      <c r="K45" s="96">
        <f t="shared" si="73"/>
        <v>0</v>
      </c>
      <c r="L45" s="96">
        <f t="shared" si="73"/>
        <v>0</v>
      </c>
      <c r="M45" s="96">
        <f t="shared" si="73"/>
        <v>0</v>
      </c>
      <c r="N45" s="97">
        <f t="shared" si="70"/>
        <v>0</v>
      </c>
      <c r="O45" s="168">
        <f t="shared" si="73"/>
        <v>0</v>
      </c>
      <c r="P45" s="170">
        <f t="shared" si="71"/>
        <v>0</v>
      </c>
      <c r="Q45" s="168">
        <f t="shared" si="73"/>
        <v>0</v>
      </c>
      <c r="R45" s="179"/>
      <c r="S45" s="180"/>
      <c r="T45" s="190"/>
    </row>
    <row r="46" spans="1:20" ht="14.25" customHeight="1" thickBot="1" x14ac:dyDescent="0.25"/>
    <row r="47" spans="1:20" ht="15.75" x14ac:dyDescent="0.2">
      <c r="D47" s="352" t="s">
        <v>162</v>
      </c>
      <c r="E47" s="353"/>
      <c r="F47" s="353"/>
      <c r="G47" s="353"/>
      <c r="H47" s="353"/>
      <c r="I47" s="354"/>
      <c r="L47" s="352" t="s">
        <v>163</v>
      </c>
      <c r="M47" s="353"/>
      <c r="N47" s="354"/>
    </row>
    <row r="48" spans="1:20" ht="52.5" customHeight="1" thickBot="1" x14ac:dyDescent="0.25">
      <c r="D48" s="338"/>
      <c r="E48" s="339"/>
      <c r="F48" s="339"/>
      <c r="G48" s="339"/>
      <c r="H48" s="339"/>
      <c r="I48" s="340"/>
      <c r="L48" s="63"/>
      <c r="M48" s="64"/>
      <c r="N48" s="65"/>
    </row>
  </sheetData>
  <mergeCells count="17">
    <mergeCell ref="A1:F1"/>
    <mergeCell ref="G1:S1"/>
    <mergeCell ref="O4:O5"/>
    <mergeCell ref="P4:P5"/>
    <mergeCell ref="Q4:Q5"/>
    <mergeCell ref="R4:S5"/>
    <mergeCell ref="D48:I48"/>
    <mergeCell ref="A4:A5"/>
    <mergeCell ref="B4:B5"/>
    <mergeCell ref="C4:C5"/>
    <mergeCell ref="D4:D5"/>
    <mergeCell ref="E4:N4"/>
    <mergeCell ref="D47:I47"/>
    <mergeCell ref="A42:D42"/>
    <mergeCell ref="A43:D43"/>
    <mergeCell ref="A45:D45"/>
    <mergeCell ref="L47:N47"/>
  </mergeCells>
  <conditionalFormatting sqref="S7:S40">
    <cfRule type="cellIs" dxfId="12" priority="91" stopIfTrue="1" operator="equal">
      <formula>"Please limit budget shift to max 20%"</formula>
    </cfRule>
  </conditionalFormatting>
  <conditionalFormatting sqref="R7:R40">
    <cfRule type="cellIs" dxfId="11" priority="90" stopIfTrue="1" operator="greaterThan">
      <formula>20%</formula>
    </cfRule>
  </conditionalFormatting>
  <conditionalFormatting sqref="R7:S40">
    <cfRule type="containsErrors" dxfId="10" priority="86">
      <formula>ISERROR(R7)</formula>
    </cfRule>
  </conditionalFormatting>
  <conditionalFormatting sqref="S6">
    <cfRule type="cellIs" dxfId="9" priority="11" stopIfTrue="1" operator="equal">
      <formula>"Please limit budget shift to max 20%"</formula>
    </cfRule>
  </conditionalFormatting>
  <conditionalFormatting sqref="S6">
    <cfRule type="containsErrors" dxfId="8" priority="10">
      <formula>ISERROR(S6)</formula>
    </cfRule>
  </conditionalFormatting>
  <conditionalFormatting sqref="R6">
    <cfRule type="cellIs" dxfId="7" priority="9" stopIfTrue="1" operator="greaterThan">
      <formula>20%</formula>
    </cfRule>
  </conditionalFormatting>
  <conditionalFormatting sqref="R6">
    <cfRule type="containsErrors" dxfId="6" priority="8">
      <formula>ISERROR(R6)</formula>
    </cfRule>
  </conditionalFormatting>
  <conditionalFormatting sqref="R43:S43">
    <cfRule type="containsErrors" dxfId="5" priority="3">
      <formula>ISERROR(R43)</formula>
    </cfRule>
  </conditionalFormatting>
  <conditionalFormatting sqref="S43">
    <cfRule type="expression" dxfId="4" priority="2">
      <formula>$R$43&gt;0.2</formula>
    </cfRule>
  </conditionalFormatting>
  <conditionalFormatting sqref="R43">
    <cfRule type="cellIs" dxfId="3" priority="1" operator="greaterThan">
      <formula>0.2</formula>
    </cfRule>
  </conditionalFormatting>
  <dataValidations count="1">
    <dataValidation allowBlank="1" showInputMessage="1" showErrorMessage="1" error="Amount WITH non-recoverable VAT cannot be smaller than Amount WITHOUT VAT" sqref="R45:R1048576 H2:Q1048576 T1:XFD1048576 B2:B1048576 S2:S1048576 G1:G1048576 D2:F1048576 R2:R43 A1:A1048576 C41:C1048576 C3:C5"/>
  </dataValidations>
  <printOptions horizontalCentered="1"/>
  <pageMargins left="0.39370078740157483" right="0.35433070866141736" top="0.39370078740157483" bottom="0.59055118110236227" header="0.51181102362204722" footer="0.51181102362204722"/>
  <pageSetup paperSize="9" scale="48" fitToHeight="3" orientation="landscape" r:id="rId1"/>
  <headerFooter alignWithMargins="0">
    <oddFooter>&amp;CCONSOLIDATED FINANCIAL STATEMENT</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Amount WITH non-recoverable VAT cannot be smaller than Amount WITHOUT VAT">
          <x14:formula1>
            <xm:f>LIST!$D$2:$D$4</xm:f>
          </x14:formula1>
          <xm:sqref>C6:C40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45"/>
  <sheetViews>
    <sheetView zoomScale="85" zoomScaleNormal="85" workbookViewId="0">
      <pane xSplit="3" ySplit="5" topLeftCell="D6" activePane="bottomRight" state="frozen"/>
      <selection activeCell="D7" sqref="D7"/>
      <selection pane="topRight" activeCell="D7" sqref="D7"/>
      <selection pane="bottomLeft" activeCell="D7" sqref="D7"/>
      <selection pane="bottomRight" activeCell="K42" sqref="K42"/>
    </sheetView>
  </sheetViews>
  <sheetFormatPr defaultColWidth="12.85546875" defaultRowHeight="12.75" x14ac:dyDescent="0.2"/>
  <cols>
    <col min="1" max="1" width="4.28515625" style="68" customWidth="1"/>
    <col min="2" max="2" width="35.7109375" style="107" customWidth="1"/>
    <col min="3" max="3" width="22.85546875" style="79" customWidth="1"/>
    <col min="4" max="4" width="17" style="79" bestFit="1" customWidth="1"/>
    <col min="5" max="10" width="17.7109375" style="68" customWidth="1"/>
    <col min="11" max="11" width="26.28515625" style="68" customWidth="1"/>
    <col min="12" max="16384" width="12.85546875" style="68"/>
  </cols>
  <sheetData>
    <row r="1" spans="1:11" ht="51" customHeight="1" thickBot="1" x14ac:dyDescent="0.25">
      <c r="A1" s="378" t="str">
        <f>"INCOME SUMMARY  -  "&amp;Payment_REQUEST!G18:G18&amp;"  -  "&amp;Payment_REQUEST!D3:D3</f>
        <v>INCOME SUMMARY  -  PAYMENT OF THE BALANCE  -  LIFEXX XXX/XX/XXXXXX - ACRONYM</v>
      </c>
      <c r="B1" s="379"/>
      <c r="C1" s="379"/>
      <c r="D1" s="379"/>
      <c r="E1" s="379"/>
      <c r="F1" s="379"/>
      <c r="G1" s="379"/>
      <c r="H1" s="379"/>
      <c r="I1" s="379"/>
      <c r="J1" s="379"/>
      <c r="K1" s="379"/>
    </row>
    <row r="2" spans="1:11" ht="22.5" customHeight="1" thickBot="1" x14ac:dyDescent="0.25">
      <c r="A2" s="98"/>
      <c r="B2" s="99"/>
      <c r="C2" s="99"/>
      <c r="D2" s="99"/>
      <c r="E2" s="101" t="s">
        <v>196</v>
      </c>
      <c r="F2" s="104" t="s">
        <v>164</v>
      </c>
      <c r="G2" s="102">
        <f>Payment_REQUEST!E11:E11</f>
        <v>0</v>
      </c>
      <c r="H2" s="101" t="s">
        <v>165</v>
      </c>
      <c r="I2" s="103">
        <f>Payment_REQUEST!H11:H11</f>
        <v>0</v>
      </c>
      <c r="J2" s="113"/>
      <c r="K2" s="113"/>
    </row>
    <row r="3" spans="1:11" ht="22.5" customHeight="1" thickBot="1" x14ac:dyDescent="0.25"/>
    <row r="4" spans="1:11" ht="21" customHeight="1" thickBot="1" x14ac:dyDescent="0.25">
      <c r="A4" s="341" t="s">
        <v>134</v>
      </c>
      <c r="B4" s="386" t="s">
        <v>137</v>
      </c>
      <c r="C4" s="345" t="s">
        <v>184</v>
      </c>
      <c r="D4" s="347" t="s">
        <v>136</v>
      </c>
      <c r="E4" s="383" t="s">
        <v>197</v>
      </c>
      <c r="F4" s="384"/>
      <c r="G4" s="384"/>
      <c r="H4" s="384"/>
      <c r="I4" s="385"/>
      <c r="J4" s="388" t="s">
        <v>237</v>
      </c>
      <c r="K4" s="389"/>
    </row>
    <row r="5" spans="1:11" s="81" customFormat="1" ht="91.5" customHeight="1" thickBot="1" x14ac:dyDescent="0.25">
      <c r="A5" s="342"/>
      <c r="B5" s="387"/>
      <c r="C5" s="346"/>
      <c r="D5" s="348"/>
      <c r="E5" s="133" t="s">
        <v>220</v>
      </c>
      <c r="F5" s="134" t="s">
        <v>221</v>
      </c>
      <c r="G5" s="155" t="s">
        <v>219</v>
      </c>
      <c r="H5" s="134" t="s">
        <v>222</v>
      </c>
      <c r="I5" s="132" t="s">
        <v>198</v>
      </c>
      <c r="J5" s="390"/>
      <c r="K5" s="391"/>
    </row>
    <row r="6" spans="1:11" ht="21" customHeight="1" x14ac:dyDescent="0.2">
      <c r="A6" s="136">
        <v>1</v>
      </c>
      <c r="B6" s="108">
        <f>COSTS_Summary!B6</f>
        <v>0</v>
      </c>
      <c r="C6" s="108">
        <f>COSTS_Summary!C6</f>
        <v>0</v>
      </c>
      <c r="D6" s="110" t="s">
        <v>197</v>
      </c>
      <c r="E6" s="85"/>
      <c r="F6" s="112"/>
      <c r="G6" s="112"/>
      <c r="H6" s="112"/>
      <c r="I6" s="139">
        <f t="shared" ref="I6:I39" si="0">SUM(E6:H6)</f>
        <v>0</v>
      </c>
      <c r="J6" s="162"/>
      <c r="K6" s="163" t="str">
        <f>IF(C6="Public body",IF(J6&gt;0," ","&lt;-- Please encode amount")," ")</f>
        <v xml:space="preserve"> </v>
      </c>
    </row>
    <row r="7" spans="1:11" ht="21" customHeight="1" x14ac:dyDescent="0.2">
      <c r="A7" s="137">
        <v>2</v>
      </c>
      <c r="B7" s="109">
        <f>COSTS_Summary!B7</f>
        <v>0</v>
      </c>
      <c r="C7" s="109">
        <f>COSTS_Summary!C7</f>
        <v>0</v>
      </c>
      <c r="D7" s="111" t="s">
        <v>197</v>
      </c>
      <c r="E7" s="82"/>
      <c r="F7" s="80"/>
      <c r="G7" s="80"/>
      <c r="H7" s="80"/>
      <c r="I7" s="140">
        <f t="shared" si="0"/>
        <v>0</v>
      </c>
      <c r="J7" s="164"/>
      <c r="K7" s="165" t="str">
        <f>IF(C7="Public body",IF(J7&gt;0," ","&lt;-- Please encode amount")," ")</f>
        <v xml:space="preserve"> </v>
      </c>
    </row>
    <row r="8" spans="1:11" ht="21" customHeight="1" x14ac:dyDescent="0.2">
      <c r="A8" s="137">
        <v>3</v>
      </c>
      <c r="B8" s="109">
        <f>COSTS_Summary!B8</f>
        <v>0</v>
      </c>
      <c r="C8" s="109">
        <f>COSTS_Summary!C8</f>
        <v>0</v>
      </c>
      <c r="D8" s="111" t="s">
        <v>197</v>
      </c>
      <c r="E8" s="82"/>
      <c r="F8" s="80"/>
      <c r="G8" s="80"/>
      <c r="H8" s="80"/>
      <c r="I8" s="140">
        <f t="shared" si="0"/>
        <v>0</v>
      </c>
      <c r="J8" s="164"/>
      <c r="K8" s="165" t="str">
        <f t="shared" ref="K8:K40" si="1">IF(C8="Public body",IF(J8&gt;0," ","&lt;-- Please encode amount")," ")</f>
        <v xml:space="preserve"> </v>
      </c>
    </row>
    <row r="9" spans="1:11" ht="21" customHeight="1" x14ac:dyDescent="0.2">
      <c r="A9" s="137">
        <v>4</v>
      </c>
      <c r="B9" s="109">
        <f>COSTS_Summary!B9</f>
        <v>0</v>
      </c>
      <c r="C9" s="109">
        <f>COSTS_Summary!C9</f>
        <v>0</v>
      </c>
      <c r="D9" s="111" t="s">
        <v>197</v>
      </c>
      <c r="E9" s="82"/>
      <c r="F9" s="80"/>
      <c r="G9" s="80"/>
      <c r="H9" s="80"/>
      <c r="I9" s="140">
        <f t="shared" si="0"/>
        <v>0</v>
      </c>
      <c r="J9" s="164"/>
      <c r="K9" s="165" t="str">
        <f t="shared" si="1"/>
        <v xml:space="preserve"> </v>
      </c>
    </row>
    <row r="10" spans="1:11" ht="21" customHeight="1" x14ac:dyDescent="0.2">
      <c r="A10" s="137">
        <v>5</v>
      </c>
      <c r="B10" s="109">
        <f>COSTS_Summary!B10</f>
        <v>0</v>
      </c>
      <c r="C10" s="109">
        <f>COSTS_Summary!C10</f>
        <v>0</v>
      </c>
      <c r="D10" s="111" t="s">
        <v>197</v>
      </c>
      <c r="E10" s="82"/>
      <c r="F10" s="80"/>
      <c r="G10" s="80"/>
      <c r="H10" s="80"/>
      <c r="I10" s="140">
        <f t="shared" si="0"/>
        <v>0</v>
      </c>
      <c r="J10" s="164"/>
      <c r="K10" s="165" t="str">
        <f t="shared" si="1"/>
        <v xml:space="preserve"> </v>
      </c>
    </row>
    <row r="11" spans="1:11" ht="21" customHeight="1" x14ac:dyDescent="0.2">
      <c r="A11" s="137">
        <v>6</v>
      </c>
      <c r="B11" s="109">
        <f>COSTS_Summary!B11</f>
        <v>0</v>
      </c>
      <c r="C11" s="109">
        <f>COSTS_Summary!C11</f>
        <v>0</v>
      </c>
      <c r="D11" s="111" t="s">
        <v>197</v>
      </c>
      <c r="E11" s="82"/>
      <c r="F11" s="80"/>
      <c r="G11" s="80"/>
      <c r="H11" s="80"/>
      <c r="I11" s="140">
        <f t="shared" si="0"/>
        <v>0</v>
      </c>
      <c r="J11" s="164"/>
      <c r="K11" s="165" t="str">
        <f t="shared" si="1"/>
        <v xml:space="preserve"> </v>
      </c>
    </row>
    <row r="12" spans="1:11" ht="21" customHeight="1" x14ac:dyDescent="0.2">
      <c r="A12" s="137">
        <v>7</v>
      </c>
      <c r="B12" s="109">
        <f>COSTS_Summary!B12</f>
        <v>0</v>
      </c>
      <c r="C12" s="109">
        <f>COSTS_Summary!C12</f>
        <v>0</v>
      </c>
      <c r="D12" s="111" t="s">
        <v>197</v>
      </c>
      <c r="E12" s="82"/>
      <c r="F12" s="80"/>
      <c r="G12" s="80"/>
      <c r="H12" s="80"/>
      <c r="I12" s="140">
        <f t="shared" si="0"/>
        <v>0</v>
      </c>
      <c r="J12" s="164"/>
      <c r="K12" s="165" t="str">
        <f t="shared" si="1"/>
        <v xml:space="preserve"> </v>
      </c>
    </row>
    <row r="13" spans="1:11" ht="21" customHeight="1" x14ac:dyDescent="0.2">
      <c r="A13" s="137">
        <v>8</v>
      </c>
      <c r="B13" s="109">
        <f>COSTS_Summary!B13</f>
        <v>0</v>
      </c>
      <c r="C13" s="109">
        <f>COSTS_Summary!C13</f>
        <v>0</v>
      </c>
      <c r="D13" s="111" t="s">
        <v>197</v>
      </c>
      <c r="E13" s="82"/>
      <c r="F13" s="80"/>
      <c r="G13" s="80"/>
      <c r="H13" s="80"/>
      <c r="I13" s="140">
        <f t="shared" si="0"/>
        <v>0</v>
      </c>
      <c r="J13" s="164"/>
      <c r="K13" s="165" t="str">
        <f t="shared" si="1"/>
        <v xml:space="preserve"> </v>
      </c>
    </row>
    <row r="14" spans="1:11" ht="21" customHeight="1" x14ac:dyDescent="0.2">
      <c r="A14" s="137">
        <v>9</v>
      </c>
      <c r="B14" s="109">
        <f>COSTS_Summary!B14</f>
        <v>0</v>
      </c>
      <c r="C14" s="109">
        <f>COSTS_Summary!C14</f>
        <v>0</v>
      </c>
      <c r="D14" s="111" t="s">
        <v>197</v>
      </c>
      <c r="E14" s="82"/>
      <c r="F14" s="80"/>
      <c r="G14" s="80"/>
      <c r="H14" s="80"/>
      <c r="I14" s="140">
        <f t="shared" si="0"/>
        <v>0</v>
      </c>
      <c r="J14" s="164"/>
      <c r="K14" s="165" t="str">
        <f t="shared" si="1"/>
        <v xml:space="preserve"> </v>
      </c>
    </row>
    <row r="15" spans="1:11" ht="21" customHeight="1" x14ac:dyDescent="0.2">
      <c r="A15" s="137">
        <v>10</v>
      </c>
      <c r="B15" s="109">
        <f>COSTS_Summary!B15</f>
        <v>0</v>
      </c>
      <c r="C15" s="109">
        <f>COSTS_Summary!C15</f>
        <v>0</v>
      </c>
      <c r="D15" s="111" t="s">
        <v>197</v>
      </c>
      <c r="E15" s="82"/>
      <c r="F15" s="80"/>
      <c r="G15" s="80"/>
      <c r="H15" s="80"/>
      <c r="I15" s="140">
        <f t="shared" si="0"/>
        <v>0</v>
      </c>
      <c r="J15" s="164"/>
      <c r="K15" s="165" t="str">
        <f t="shared" si="1"/>
        <v xml:space="preserve"> </v>
      </c>
    </row>
    <row r="16" spans="1:11" ht="21" customHeight="1" x14ac:dyDescent="0.2">
      <c r="A16" s="137">
        <v>11</v>
      </c>
      <c r="B16" s="109">
        <f>COSTS_Summary!B16</f>
        <v>0</v>
      </c>
      <c r="C16" s="109">
        <f>COSTS_Summary!C16</f>
        <v>0</v>
      </c>
      <c r="D16" s="111" t="s">
        <v>197</v>
      </c>
      <c r="E16" s="82"/>
      <c r="F16" s="80"/>
      <c r="G16" s="80"/>
      <c r="H16" s="80"/>
      <c r="I16" s="140">
        <f t="shared" si="0"/>
        <v>0</v>
      </c>
      <c r="J16" s="164"/>
      <c r="K16" s="165" t="str">
        <f t="shared" si="1"/>
        <v xml:space="preserve"> </v>
      </c>
    </row>
    <row r="17" spans="1:11" ht="21" customHeight="1" x14ac:dyDescent="0.2">
      <c r="A17" s="137">
        <v>12</v>
      </c>
      <c r="B17" s="109">
        <f>COSTS_Summary!B17</f>
        <v>0</v>
      </c>
      <c r="C17" s="109">
        <f>COSTS_Summary!C17</f>
        <v>0</v>
      </c>
      <c r="D17" s="111" t="s">
        <v>197</v>
      </c>
      <c r="E17" s="82"/>
      <c r="F17" s="80"/>
      <c r="G17" s="80"/>
      <c r="H17" s="80"/>
      <c r="I17" s="140">
        <f t="shared" si="0"/>
        <v>0</v>
      </c>
      <c r="J17" s="164"/>
      <c r="K17" s="165" t="str">
        <f t="shared" si="1"/>
        <v xml:space="preserve"> </v>
      </c>
    </row>
    <row r="18" spans="1:11" ht="21" customHeight="1" x14ac:dyDescent="0.2">
      <c r="A18" s="137">
        <v>13</v>
      </c>
      <c r="B18" s="109">
        <f>COSTS_Summary!B18</f>
        <v>0</v>
      </c>
      <c r="C18" s="109">
        <f>COSTS_Summary!C18</f>
        <v>0</v>
      </c>
      <c r="D18" s="111" t="s">
        <v>197</v>
      </c>
      <c r="E18" s="82"/>
      <c r="F18" s="80"/>
      <c r="G18" s="80"/>
      <c r="H18" s="80"/>
      <c r="I18" s="140">
        <f t="shared" si="0"/>
        <v>0</v>
      </c>
      <c r="J18" s="164"/>
      <c r="K18" s="165" t="str">
        <f t="shared" si="1"/>
        <v xml:space="preserve"> </v>
      </c>
    </row>
    <row r="19" spans="1:11" ht="21" customHeight="1" x14ac:dyDescent="0.2">
      <c r="A19" s="137">
        <v>14</v>
      </c>
      <c r="B19" s="109">
        <f>COSTS_Summary!B19</f>
        <v>0</v>
      </c>
      <c r="C19" s="109">
        <f>COSTS_Summary!C19</f>
        <v>0</v>
      </c>
      <c r="D19" s="111" t="s">
        <v>197</v>
      </c>
      <c r="E19" s="82"/>
      <c r="F19" s="80"/>
      <c r="G19" s="80"/>
      <c r="H19" s="80"/>
      <c r="I19" s="140">
        <f t="shared" si="0"/>
        <v>0</v>
      </c>
      <c r="J19" s="164"/>
      <c r="K19" s="165" t="str">
        <f t="shared" si="1"/>
        <v xml:space="preserve"> </v>
      </c>
    </row>
    <row r="20" spans="1:11" ht="21" customHeight="1" x14ac:dyDescent="0.2">
      <c r="A20" s="137">
        <v>15</v>
      </c>
      <c r="B20" s="109">
        <f>COSTS_Summary!B20</f>
        <v>0</v>
      </c>
      <c r="C20" s="109">
        <f>COSTS_Summary!C20</f>
        <v>0</v>
      </c>
      <c r="D20" s="111" t="s">
        <v>197</v>
      </c>
      <c r="E20" s="82"/>
      <c r="F20" s="80"/>
      <c r="G20" s="80"/>
      <c r="H20" s="80"/>
      <c r="I20" s="140">
        <f t="shared" si="0"/>
        <v>0</v>
      </c>
      <c r="J20" s="164"/>
      <c r="K20" s="165" t="str">
        <f t="shared" si="1"/>
        <v xml:space="preserve"> </v>
      </c>
    </row>
    <row r="21" spans="1:11" ht="21" customHeight="1" x14ac:dyDescent="0.2">
      <c r="A21" s="137">
        <v>16</v>
      </c>
      <c r="B21" s="109">
        <f>COSTS_Summary!B21</f>
        <v>0</v>
      </c>
      <c r="C21" s="109">
        <f>COSTS_Summary!C21</f>
        <v>0</v>
      </c>
      <c r="D21" s="111" t="s">
        <v>197</v>
      </c>
      <c r="E21" s="82"/>
      <c r="F21" s="80"/>
      <c r="G21" s="80"/>
      <c r="H21" s="80"/>
      <c r="I21" s="140">
        <f t="shared" si="0"/>
        <v>0</v>
      </c>
      <c r="J21" s="164"/>
      <c r="K21" s="165" t="str">
        <f t="shared" si="1"/>
        <v xml:space="preserve"> </v>
      </c>
    </row>
    <row r="22" spans="1:11" ht="21" customHeight="1" x14ac:dyDescent="0.2">
      <c r="A22" s="137">
        <v>17</v>
      </c>
      <c r="B22" s="109">
        <f>COSTS_Summary!B22</f>
        <v>0</v>
      </c>
      <c r="C22" s="109">
        <f>COSTS_Summary!C22</f>
        <v>0</v>
      </c>
      <c r="D22" s="111" t="s">
        <v>197</v>
      </c>
      <c r="E22" s="82"/>
      <c r="F22" s="80"/>
      <c r="G22" s="80"/>
      <c r="H22" s="80"/>
      <c r="I22" s="140">
        <f t="shared" si="0"/>
        <v>0</v>
      </c>
      <c r="J22" s="164"/>
      <c r="K22" s="165" t="str">
        <f t="shared" si="1"/>
        <v xml:space="preserve"> </v>
      </c>
    </row>
    <row r="23" spans="1:11" ht="21" customHeight="1" x14ac:dyDescent="0.2">
      <c r="A23" s="137">
        <v>18</v>
      </c>
      <c r="B23" s="109">
        <f>COSTS_Summary!B23</f>
        <v>0</v>
      </c>
      <c r="C23" s="109">
        <f>COSTS_Summary!C23</f>
        <v>0</v>
      </c>
      <c r="D23" s="111" t="s">
        <v>197</v>
      </c>
      <c r="E23" s="82"/>
      <c r="F23" s="80"/>
      <c r="G23" s="80"/>
      <c r="H23" s="80"/>
      <c r="I23" s="140">
        <f t="shared" si="0"/>
        <v>0</v>
      </c>
      <c r="J23" s="164"/>
      <c r="K23" s="165" t="str">
        <f t="shared" si="1"/>
        <v xml:space="preserve"> </v>
      </c>
    </row>
    <row r="24" spans="1:11" ht="21" customHeight="1" x14ac:dyDescent="0.2">
      <c r="A24" s="137">
        <v>19</v>
      </c>
      <c r="B24" s="109">
        <f>COSTS_Summary!B24</f>
        <v>0</v>
      </c>
      <c r="C24" s="109">
        <f>COSTS_Summary!C24</f>
        <v>0</v>
      </c>
      <c r="D24" s="111" t="s">
        <v>197</v>
      </c>
      <c r="E24" s="82"/>
      <c r="F24" s="80"/>
      <c r="G24" s="80"/>
      <c r="H24" s="80"/>
      <c r="I24" s="140">
        <f t="shared" si="0"/>
        <v>0</v>
      </c>
      <c r="J24" s="164"/>
      <c r="K24" s="165" t="str">
        <f t="shared" si="1"/>
        <v xml:space="preserve"> </v>
      </c>
    </row>
    <row r="25" spans="1:11" ht="21" customHeight="1" x14ac:dyDescent="0.2">
      <c r="A25" s="137">
        <v>20</v>
      </c>
      <c r="B25" s="109">
        <f>COSTS_Summary!B25</f>
        <v>0</v>
      </c>
      <c r="C25" s="109">
        <f>COSTS_Summary!C25</f>
        <v>0</v>
      </c>
      <c r="D25" s="111" t="s">
        <v>197</v>
      </c>
      <c r="E25" s="82"/>
      <c r="F25" s="80"/>
      <c r="G25" s="80"/>
      <c r="H25" s="80"/>
      <c r="I25" s="140">
        <f t="shared" si="0"/>
        <v>0</v>
      </c>
      <c r="J25" s="164"/>
      <c r="K25" s="165" t="str">
        <f t="shared" si="1"/>
        <v xml:space="preserve"> </v>
      </c>
    </row>
    <row r="26" spans="1:11" ht="21" customHeight="1" x14ac:dyDescent="0.2">
      <c r="A26" s="137">
        <v>21</v>
      </c>
      <c r="B26" s="109">
        <f>COSTS_Summary!B26</f>
        <v>0</v>
      </c>
      <c r="C26" s="109">
        <f>COSTS_Summary!C26</f>
        <v>0</v>
      </c>
      <c r="D26" s="111" t="s">
        <v>197</v>
      </c>
      <c r="E26" s="82"/>
      <c r="F26" s="80"/>
      <c r="G26" s="80"/>
      <c r="H26" s="80"/>
      <c r="I26" s="140">
        <f t="shared" si="0"/>
        <v>0</v>
      </c>
      <c r="J26" s="164"/>
      <c r="K26" s="165" t="str">
        <f t="shared" si="1"/>
        <v xml:space="preserve"> </v>
      </c>
    </row>
    <row r="27" spans="1:11" ht="21" customHeight="1" x14ac:dyDescent="0.2">
      <c r="A27" s="137">
        <v>22</v>
      </c>
      <c r="B27" s="109">
        <f>COSTS_Summary!B27</f>
        <v>0</v>
      </c>
      <c r="C27" s="109">
        <f>COSTS_Summary!C27</f>
        <v>0</v>
      </c>
      <c r="D27" s="111" t="s">
        <v>197</v>
      </c>
      <c r="E27" s="82"/>
      <c r="F27" s="80"/>
      <c r="G27" s="80"/>
      <c r="H27" s="80"/>
      <c r="I27" s="140">
        <f t="shared" si="0"/>
        <v>0</v>
      </c>
      <c r="J27" s="164"/>
      <c r="K27" s="165" t="str">
        <f t="shared" si="1"/>
        <v xml:space="preserve"> </v>
      </c>
    </row>
    <row r="28" spans="1:11" ht="21" customHeight="1" x14ac:dyDescent="0.2">
      <c r="A28" s="137">
        <v>23</v>
      </c>
      <c r="B28" s="109">
        <f>COSTS_Summary!B28</f>
        <v>0</v>
      </c>
      <c r="C28" s="109">
        <f>COSTS_Summary!C28</f>
        <v>0</v>
      </c>
      <c r="D28" s="111" t="s">
        <v>197</v>
      </c>
      <c r="E28" s="82"/>
      <c r="F28" s="80"/>
      <c r="G28" s="80"/>
      <c r="H28" s="80"/>
      <c r="I28" s="140">
        <f t="shared" si="0"/>
        <v>0</v>
      </c>
      <c r="J28" s="164"/>
      <c r="K28" s="165" t="str">
        <f t="shared" si="1"/>
        <v xml:space="preserve"> </v>
      </c>
    </row>
    <row r="29" spans="1:11" ht="21" customHeight="1" x14ac:dyDescent="0.2">
      <c r="A29" s="137">
        <v>24</v>
      </c>
      <c r="B29" s="109">
        <f>COSTS_Summary!B29</f>
        <v>0</v>
      </c>
      <c r="C29" s="109">
        <f>COSTS_Summary!C29</f>
        <v>0</v>
      </c>
      <c r="D29" s="111" t="s">
        <v>197</v>
      </c>
      <c r="E29" s="82"/>
      <c r="F29" s="80"/>
      <c r="G29" s="80"/>
      <c r="H29" s="80"/>
      <c r="I29" s="140">
        <f t="shared" si="0"/>
        <v>0</v>
      </c>
      <c r="J29" s="164"/>
      <c r="K29" s="165" t="str">
        <f t="shared" si="1"/>
        <v xml:space="preserve"> </v>
      </c>
    </row>
    <row r="30" spans="1:11" ht="21" customHeight="1" x14ac:dyDescent="0.2">
      <c r="A30" s="137">
        <v>25</v>
      </c>
      <c r="B30" s="109">
        <f>COSTS_Summary!B30</f>
        <v>0</v>
      </c>
      <c r="C30" s="109">
        <f>COSTS_Summary!C30</f>
        <v>0</v>
      </c>
      <c r="D30" s="111" t="s">
        <v>197</v>
      </c>
      <c r="E30" s="82"/>
      <c r="F30" s="80"/>
      <c r="G30" s="80"/>
      <c r="H30" s="80"/>
      <c r="I30" s="140">
        <f t="shared" si="0"/>
        <v>0</v>
      </c>
      <c r="J30" s="164"/>
      <c r="K30" s="165" t="str">
        <f t="shared" si="1"/>
        <v xml:space="preserve"> </v>
      </c>
    </row>
    <row r="31" spans="1:11" ht="21" customHeight="1" x14ac:dyDescent="0.2">
      <c r="A31" s="137">
        <v>26</v>
      </c>
      <c r="B31" s="109">
        <f>COSTS_Summary!B31</f>
        <v>0</v>
      </c>
      <c r="C31" s="109">
        <f>COSTS_Summary!C31</f>
        <v>0</v>
      </c>
      <c r="D31" s="111" t="s">
        <v>197</v>
      </c>
      <c r="E31" s="82"/>
      <c r="F31" s="80"/>
      <c r="G31" s="80"/>
      <c r="H31" s="80"/>
      <c r="I31" s="140">
        <f t="shared" si="0"/>
        <v>0</v>
      </c>
      <c r="J31" s="164"/>
      <c r="K31" s="165" t="str">
        <f t="shared" si="1"/>
        <v xml:space="preserve"> </v>
      </c>
    </row>
    <row r="32" spans="1:11" ht="21" customHeight="1" x14ac:dyDescent="0.2">
      <c r="A32" s="137">
        <v>27</v>
      </c>
      <c r="B32" s="109">
        <f>COSTS_Summary!B32</f>
        <v>0</v>
      </c>
      <c r="C32" s="109">
        <f>COSTS_Summary!C32</f>
        <v>0</v>
      </c>
      <c r="D32" s="111" t="s">
        <v>197</v>
      </c>
      <c r="E32" s="82"/>
      <c r="F32" s="80"/>
      <c r="G32" s="80"/>
      <c r="H32" s="80"/>
      <c r="I32" s="140">
        <f t="shared" si="0"/>
        <v>0</v>
      </c>
      <c r="J32" s="164"/>
      <c r="K32" s="165" t="str">
        <f t="shared" si="1"/>
        <v xml:space="preserve"> </v>
      </c>
    </row>
    <row r="33" spans="1:13" ht="21" customHeight="1" x14ac:dyDescent="0.2">
      <c r="A33" s="137">
        <v>28</v>
      </c>
      <c r="B33" s="109">
        <f>COSTS_Summary!B33</f>
        <v>0</v>
      </c>
      <c r="C33" s="109">
        <f>COSTS_Summary!C33</f>
        <v>0</v>
      </c>
      <c r="D33" s="111" t="s">
        <v>197</v>
      </c>
      <c r="E33" s="82"/>
      <c r="F33" s="80"/>
      <c r="G33" s="80"/>
      <c r="H33" s="80"/>
      <c r="I33" s="140">
        <f t="shared" si="0"/>
        <v>0</v>
      </c>
      <c r="J33" s="164"/>
      <c r="K33" s="165" t="str">
        <f t="shared" si="1"/>
        <v xml:space="preserve"> </v>
      </c>
    </row>
    <row r="34" spans="1:13" ht="21" customHeight="1" x14ac:dyDescent="0.2">
      <c r="A34" s="137">
        <v>29</v>
      </c>
      <c r="B34" s="109">
        <f>COSTS_Summary!B34</f>
        <v>0</v>
      </c>
      <c r="C34" s="109">
        <f>COSTS_Summary!C34</f>
        <v>0</v>
      </c>
      <c r="D34" s="111" t="s">
        <v>197</v>
      </c>
      <c r="E34" s="82"/>
      <c r="F34" s="80"/>
      <c r="G34" s="80"/>
      <c r="H34" s="80"/>
      <c r="I34" s="140">
        <f t="shared" si="0"/>
        <v>0</v>
      </c>
      <c r="J34" s="164"/>
      <c r="K34" s="165" t="str">
        <f t="shared" si="1"/>
        <v xml:space="preserve"> </v>
      </c>
    </row>
    <row r="35" spans="1:13" ht="21" customHeight="1" x14ac:dyDescent="0.2">
      <c r="A35" s="137">
        <v>30</v>
      </c>
      <c r="B35" s="109">
        <f>COSTS_Summary!B35</f>
        <v>0</v>
      </c>
      <c r="C35" s="109">
        <f>COSTS_Summary!C35</f>
        <v>0</v>
      </c>
      <c r="D35" s="111" t="s">
        <v>197</v>
      </c>
      <c r="E35" s="82"/>
      <c r="F35" s="80"/>
      <c r="G35" s="80"/>
      <c r="H35" s="80"/>
      <c r="I35" s="140">
        <f t="shared" si="0"/>
        <v>0</v>
      </c>
      <c r="J35" s="164"/>
      <c r="K35" s="165" t="str">
        <f t="shared" si="1"/>
        <v xml:space="preserve"> </v>
      </c>
    </row>
    <row r="36" spans="1:13" ht="21" customHeight="1" x14ac:dyDescent="0.2">
      <c r="A36" s="137">
        <v>31</v>
      </c>
      <c r="B36" s="109">
        <f>COSTS_Summary!B36</f>
        <v>0</v>
      </c>
      <c r="C36" s="109">
        <f>COSTS_Summary!C36</f>
        <v>0</v>
      </c>
      <c r="D36" s="111" t="s">
        <v>197</v>
      </c>
      <c r="E36" s="82"/>
      <c r="F36" s="80"/>
      <c r="G36" s="80"/>
      <c r="H36" s="80"/>
      <c r="I36" s="140">
        <f t="shared" si="0"/>
        <v>0</v>
      </c>
      <c r="J36" s="164"/>
      <c r="K36" s="165" t="str">
        <f t="shared" si="1"/>
        <v xml:space="preserve"> </v>
      </c>
    </row>
    <row r="37" spans="1:13" ht="21" customHeight="1" x14ac:dyDescent="0.2">
      <c r="A37" s="137">
        <v>32</v>
      </c>
      <c r="B37" s="109">
        <f>COSTS_Summary!B37</f>
        <v>0</v>
      </c>
      <c r="C37" s="109">
        <f>COSTS_Summary!C37</f>
        <v>0</v>
      </c>
      <c r="D37" s="111" t="s">
        <v>197</v>
      </c>
      <c r="E37" s="82"/>
      <c r="F37" s="80"/>
      <c r="G37" s="80"/>
      <c r="H37" s="80"/>
      <c r="I37" s="140">
        <f t="shared" si="0"/>
        <v>0</v>
      </c>
      <c r="J37" s="164"/>
      <c r="K37" s="165" t="str">
        <f t="shared" si="1"/>
        <v xml:space="preserve"> </v>
      </c>
    </row>
    <row r="38" spans="1:13" ht="21" customHeight="1" x14ac:dyDescent="0.2">
      <c r="A38" s="137">
        <v>33</v>
      </c>
      <c r="B38" s="109">
        <f>COSTS_Summary!B38</f>
        <v>0</v>
      </c>
      <c r="C38" s="109">
        <f>COSTS_Summary!C38</f>
        <v>0</v>
      </c>
      <c r="D38" s="111" t="s">
        <v>197</v>
      </c>
      <c r="E38" s="82"/>
      <c r="F38" s="80"/>
      <c r="G38" s="80"/>
      <c r="H38" s="80"/>
      <c r="I38" s="140">
        <f t="shared" si="0"/>
        <v>0</v>
      </c>
      <c r="J38" s="164"/>
      <c r="K38" s="165" t="str">
        <f t="shared" si="1"/>
        <v xml:space="preserve"> </v>
      </c>
    </row>
    <row r="39" spans="1:13" ht="21" customHeight="1" x14ac:dyDescent="0.2">
      <c r="A39" s="137">
        <v>34</v>
      </c>
      <c r="B39" s="109">
        <f>COSTS_Summary!B39</f>
        <v>0</v>
      </c>
      <c r="C39" s="109">
        <f>COSTS_Summary!C39</f>
        <v>0</v>
      </c>
      <c r="D39" s="111" t="s">
        <v>197</v>
      </c>
      <c r="E39" s="82"/>
      <c r="F39" s="80"/>
      <c r="G39" s="80"/>
      <c r="H39" s="80"/>
      <c r="I39" s="140">
        <f t="shared" si="0"/>
        <v>0</v>
      </c>
      <c r="J39" s="164"/>
      <c r="K39" s="165" t="str">
        <f t="shared" si="1"/>
        <v xml:space="preserve"> </v>
      </c>
    </row>
    <row r="40" spans="1:13" ht="21" customHeight="1" x14ac:dyDescent="0.2">
      <c r="A40" s="137">
        <v>35</v>
      </c>
      <c r="B40" s="109">
        <f>COSTS_Summary!B40</f>
        <v>0</v>
      </c>
      <c r="C40" s="109">
        <f>COSTS_Summary!C40</f>
        <v>0</v>
      </c>
      <c r="D40" s="111" t="s">
        <v>197</v>
      </c>
      <c r="E40" s="82"/>
      <c r="F40" s="80"/>
      <c r="G40" s="80"/>
      <c r="H40" s="80"/>
      <c r="I40" s="140">
        <f>SUM(E40:H40)</f>
        <v>0</v>
      </c>
      <c r="J40" s="164"/>
      <c r="K40" s="165" t="str">
        <f t="shared" si="1"/>
        <v xml:space="preserve"> </v>
      </c>
    </row>
    <row r="41" spans="1:13" ht="23.25" customHeight="1" thickBot="1" x14ac:dyDescent="0.25"/>
    <row r="42" spans="1:13" s="86" customFormat="1" ht="25.5" customHeight="1" thickBot="1" x14ac:dyDescent="0.25">
      <c r="A42" s="380" t="s">
        <v>15</v>
      </c>
      <c r="B42" s="381"/>
      <c r="C42" s="381"/>
      <c r="D42" s="382"/>
      <c r="E42" s="87">
        <f>SUM(E6:E40)</f>
        <v>0</v>
      </c>
      <c r="F42" s="88">
        <f t="shared" ref="F42:J42" si="2">SUM(F6:F40)</f>
        <v>0</v>
      </c>
      <c r="G42" s="88">
        <f t="shared" si="2"/>
        <v>0</v>
      </c>
      <c r="H42" s="89">
        <f t="shared" si="2"/>
        <v>0</v>
      </c>
      <c r="I42" s="167">
        <f>SUM(E42:H42)</f>
        <v>0</v>
      </c>
      <c r="J42" s="87">
        <f t="shared" si="2"/>
        <v>0</v>
      </c>
      <c r="K42" s="166" t="str">
        <f>IF(SUMIF(C:C,"Public body",F:F)&lt;(J42*1.02),"Not in line with 2% rule !"," ")</f>
        <v xml:space="preserve"> </v>
      </c>
      <c r="M42" s="68"/>
    </row>
    <row r="43" spans="1:13" ht="22.5" customHeight="1" thickBot="1" x14ac:dyDescent="0.25"/>
    <row r="44" spans="1:13" ht="15.75" x14ac:dyDescent="0.2">
      <c r="B44" s="352" t="s">
        <v>162</v>
      </c>
      <c r="C44" s="353"/>
      <c r="D44" s="353"/>
      <c r="E44" s="353"/>
      <c r="F44" s="353"/>
      <c r="G44" s="354"/>
      <c r="I44" s="352" t="s">
        <v>163</v>
      </c>
      <c r="J44" s="353"/>
      <c r="K44" s="354"/>
    </row>
    <row r="45" spans="1:13" ht="52.5" customHeight="1" thickBot="1" x14ac:dyDescent="0.25">
      <c r="B45" s="338"/>
      <c r="C45" s="339"/>
      <c r="D45" s="339"/>
      <c r="E45" s="339"/>
      <c r="F45" s="339"/>
      <c r="G45" s="340"/>
      <c r="I45" s="63"/>
      <c r="J45" s="64"/>
      <c r="K45" s="65"/>
    </row>
  </sheetData>
  <mergeCells count="11">
    <mergeCell ref="A1:K1"/>
    <mergeCell ref="A42:D42"/>
    <mergeCell ref="B44:G44"/>
    <mergeCell ref="B45:G45"/>
    <mergeCell ref="E4:I4"/>
    <mergeCell ref="A4:A5"/>
    <mergeCell ref="B4:B5"/>
    <mergeCell ref="C4:C5"/>
    <mergeCell ref="D4:D5"/>
    <mergeCell ref="I44:K44"/>
    <mergeCell ref="J4:K5"/>
  </mergeCells>
  <conditionalFormatting sqref="B6:C40">
    <cfRule type="cellIs" dxfId="2" priority="2" operator="equal">
      <formula>0</formula>
    </cfRule>
  </conditionalFormatting>
  <conditionalFormatting sqref="J6:J40">
    <cfRule type="expression" dxfId="1" priority="1">
      <formula>$C6="Public body"</formula>
    </cfRule>
  </conditionalFormatting>
  <dataValidations count="1">
    <dataValidation allowBlank="1" showInputMessage="1" showErrorMessage="1" error="Amount WITH non-recoverable VAT cannot be smaller than Amount WITHOUT VAT" sqref="A1 A2:I1048576 J2:J4 J6:K1048576 K2:K3 L1:XFD1048576"/>
  </dataValidations>
  <printOptions horizontalCentered="1"/>
  <pageMargins left="0.55118110236220474" right="0.35433070866141736" top="0.39370078740157483" bottom="0.59055118110236227" header="0.51181102362204722" footer="0.51181102362204722"/>
  <pageSetup paperSize="9" scale="50" orientation="landscape" r:id="rId1"/>
  <headerFooter alignWithMargins="0">
    <oddFooter>&amp;CCONSOLIDATED FINANCIAL STATEMENT</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G26"/>
  <sheetViews>
    <sheetView zoomScaleNormal="100" workbookViewId="0">
      <selection activeCell="B11" sqref="B11"/>
    </sheetView>
  </sheetViews>
  <sheetFormatPr defaultRowHeight="12.75" x14ac:dyDescent="0.2"/>
  <cols>
    <col min="1" max="1" width="42.85546875" style="32" customWidth="1"/>
    <col min="2" max="2" width="40" style="32" customWidth="1"/>
    <col min="3" max="3" width="38.5703125" style="32" customWidth="1"/>
    <col min="4" max="5" width="21.42578125" style="32" customWidth="1"/>
    <col min="6" max="6" width="2.7109375" style="32" customWidth="1"/>
    <col min="7" max="7" width="10.140625" style="32" bestFit="1" customWidth="1"/>
    <col min="8" max="16384" width="9.140625" style="32"/>
  </cols>
  <sheetData>
    <row r="1" spans="1:7" ht="52.5" customHeight="1" x14ac:dyDescent="0.2">
      <c r="A1" s="398" t="s">
        <v>199</v>
      </c>
      <c r="B1" s="399"/>
      <c r="C1" s="399"/>
      <c r="D1" s="399"/>
      <c r="E1" s="400"/>
      <c r="F1" s="115"/>
    </row>
    <row r="2" spans="1:7" ht="21" thickBot="1" x14ac:dyDescent="0.25">
      <c r="A2" s="406" t="str">
        <f>Payment_REQUEST!G18</f>
        <v>PAYMENT OF THE BALANCE</v>
      </c>
      <c r="B2" s="407"/>
      <c r="C2" s="407"/>
      <c r="D2" s="407"/>
      <c r="E2" s="408"/>
      <c r="F2" s="115"/>
    </row>
    <row r="3" spans="1:7" ht="12" customHeight="1" x14ac:dyDescent="0.2">
      <c r="A3" s="33"/>
      <c r="B3" s="33"/>
      <c r="C3" s="33"/>
      <c r="D3" s="34"/>
      <c r="E3" s="34"/>
    </row>
    <row r="4" spans="1:7" ht="22.5" customHeight="1" x14ac:dyDescent="0.2">
      <c r="A4" s="143" t="s">
        <v>138</v>
      </c>
      <c r="B4" s="401" t="str">
        <f>Payment_REQUEST!D3:D3</f>
        <v>LIFEXX XXX/XX/XXXXXX - ACRONYM</v>
      </c>
      <c r="C4" s="402"/>
      <c r="D4" s="118" t="s">
        <v>140</v>
      </c>
      <c r="E4" s="187">
        <f>Payment_REQUEST!E11:E11</f>
        <v>0</v>
      </c>
      <c r="F4" s="36"/>
    </row>
    <row r="5" spans="1:7" ht="22.5" customHeight="1" x14ac:dyDescent="0.2">
      <c r="A5" s="144" t="s">
        <v>207</v>
      </c>
      <c r="B5" s="401" t="str">
        <f>Payment_REQUEST!D5:D5</f>
        <v>CLIMA - CCA</v>
      </c>
      <c r="C5" s="402"/>
      <c r="D5" s="118" t="s">
        <v>141</v>
      </c>
      <c r="E5" s="187">
        <f>Payment_REQUEST!H11:H11</f>
        <v>0</v>
      </c>
      <c r="F5" s="36"/>
    </row>
    <row r="6" spans="1:7" ht="12" customHeight="1" x14ac:dyDescent="0.2">
      <c r="A6" s="35"/>
      <c r="B6" s="35"/>
      <c r="C6" s="35"/>
      <c r="D6" s="35"/>
      <c r="E6" s="35"/>
    </row>
    <row r="7" spans="1:7" ht="22.5" customHeight="1" x14ac:dyDescent="0.2">
      <c r="A7" s="116" t="s">
        <v>226</v>
      </c>
      <c r="B7" s="401">
        <f>Payment_REQUEST!D7:D7</f>
        <v>0</v>
      </c>
      <c r="C7" s="403"/>
      <c r="D7" s="403"/>
      <c r="E7" s="402"/>
      <c r="F7" s="36"/>
    </row>
    <row r="8" spans="1:7" ht="12" customHeight="1" thickBot="1" x14ac:dyDescent="0.25">
      <c r="A8" s="34"/>
      <c r="B8" s="34"/>
      <c r="C8" s="34"/>
      <c r="D8" s="34"/>
      <c r="E8" s="34"/>
    </row>
    <row r="9" spans="1:7" ht="54.75" x14ac:dyDescent="0.2">
      <c r="A9" s="37" t="s">
        <v>144</v>
      </c>
      <c r="B9" s="38" t="s">
        <v>208</v>
      </c>
      <c r="C9" s="39" t="s">
        <v>243</v>
      </c>
      <c r="D9" s="40" t="s">
        <v>145</v>
      </c>
      <c r="E9" s="41" t="s">
        <v>146</v>
      </c>
      <c r="F9" s="36"/>
      <c r="G9" s="42"/>
    </row>
    <row r="10" spans="1:7" ht="22.5" customHeight="1" x14ac:dyDescent="0.2">
      <c r="A10" s="43" t="s">
        <v>147</v>
      </c>
      <c r="B10" s="145">
        <f>COSTS_Summary!E45</f>
        <v>0</v>
      </c>
      <c r="C10" s="44" t="s">
        <v>148</v>
      </c>
      <c r="D10" s="45">
        <f>INCOME_Summary!E42</f>
        <v>0</v>
      </c>
      <c r="E10" s="117" t="str">
        <f>IF($B$20=0," ",D10/$B$20)</f>
        <v xml:space="preserve"> </v>
      </c>
      <c r="F10" s="36"/>
    </row>
    <row r="11" spans="1:7" ht="22.5" customHeight="1" x14ac:dyDescent="0.2">
      <c r="A11" s="47" t="s">
        <v>151</v>
      </c>
      <c r="B11" s="146">
        <f>COSTS_Summary!F45</f>
        <v>0</v>
      </c>
      <c r="C11" s="46" t="s">
        <v>149</v>
      </c>
      <c r="D11" s="45">
        <f>INCOME_Summary!F42</f>
        <v>0</v>
      </c>
      <c r="E11" s="117" t="str">
        <f t="shared" ref="E11:E13" si="0">IF($B$20=0," ",D11/$B$20)</f>
        <v xml:space="preserve"> </v>
      </c>
    </row>
    <row r="12" spans="1:7" ht="22.5" customHeight="1" x14ac:dyDescent="0.2">
      <c r="A12" s="47" t="s">
        <v>153</v>
      </c>
      <c r="B12" s="146">
        <f>COSTS_Summary!G45</f>
        <v>0</v>
      </c>
      <c r="C12" s="44" t="s">
        <v>150</v>
      </c>
      <c r="D12" s="45">
        <f>INCOME_Summary!G42</f>
        <v>0</v>
      </c>
      <c r="E12" s="117" t="str">
        <f t="shared" si="0"/>
        <v xml:space="preserve"> </v>
      </c>
      <c r="F12" s="36"/>
    </row>
    <row r="13" spans="1:7" ht="22.5" customHeight="1" x14ac:dyDescent="0.2">
      <c r="A13" s="50" t="s">
        <v>154</v>
      </c>
      <c r="B13" s="146">
        <f>COSTS_Summary!H45</f>
        <v>0</v>
      </c>
      <c r="C13" s="44" t="s">
        <v>152</v>
      </c>
      <c r="D13" s="45">
        <f>INCOME_Summary!H42</f>
        <v>0</v>
      </c>
      <c r="E13" s="117" t="str">
        <f t="shared" si="0"/>
        <v xml:space="preserve"> </v>
      </c>
      <c r="F13" s="36"/>
    </row>
    <row r="14" spans="1:7" ht="22.5" customHeight="1" x14ac:dyDescent="0.2">
      <c r="A14" s="51" t="s">
        <v>155</v>
      </c>
      <c r="B14" s="150">
        <f>COSTS_Summary!I45</f>
        <v>0</v>
      </c>
      <c r="C14" s="148"/>
      <c r="D14" s="48"/>
      <c r="E14" s="49"/>
      <c r="F14" s="36"/>
    </row>
    <row r="15" spans="1:7" ht="22.5" customHeight="1" x14ac:dyDescent="0.2">
      <c r="A15" s="50" t="s">
        <v>156</v>
      </c>
      <c r="B15" s="150">
        <f>COSTS_Summary!J45</f>
        <v>0</v>
      </c>
      <c r="C15" s="148"/>
      <c r="D15" s="48"/>
      <c r="E15" s="49"/>
      <c r="F15" s="36"/>
    </row>
    <row r="16" spans="1:7" ht="30.75" customHeight="1" x14ac:dyDescent="0.2">
      <c r="A16" s="52" t="s">
        <v>157</v>
      </c>
      <c r="B16" s="150">
        <f>COSTS_Summary!K45</f>
        <v>0</v>
      </c>
      <c r="C16" s="148"/>
      <c r="D16" s="48"/>
      <c r="E16" s="49"/>
      <c r="F16" s="36"/>
    </row>
    <row r="17" spans="1:6" ht="22.5" customHeight="1" x14ac:dyDescent="0.2">
      <c r="A17" s="53" t="s">
        <v>158</v>
      </c>
      <c r="B17" s="151">
        <f>COSTS_Summary!L45</f>
        <v>0</v>
      </c>
      <c r="C17" s="148"/>
      <c r="D17" s="48"/>
      <c r="E17" s="49"/>
      <c r="F17" s="36"/>
    </row>
    <row r="18" spans="1:6" ht="22.5" customHeight="1" x14ac:dyDescent="0.2">
      <c r="A18" s="53" t="s">
        <v>159</v>
      </c>
      <c r="B18" s="151">
        <f>COSTS_Summary!M45</f>
        <v>0</v>
      </c>
      <c r="C18" s="149"/>
      <c r="D18" s="54"/>
      <c r="E18" s="55"/>
      <c r="F18" s="36"/>
    </row>
    <row r="19" spans="1:6" ht="22.5" customHeight="1" thickBot="1" x14ac:dyDescent="0.25">
      <c r="A19" s="56" t="s">
        <v>160</v>
      </c>
      <c r="B19" s="152">
        <f>COSTS_Summary!O45</f>
        <v>0</v>
      </c>
      <c r="C19" s="57"/>
      <c r="D19" s="58"/>
      <c r="E19" s="59"/>
      <c r="F19" s="36"/>
    </row>
    <row r="20" spans="1:6" ht="22.5" customHeight="1" thickBot="1" x14ac:dyDescent="0.25">
      <c r="A20" s="60" t="s">
        <v>242</v>
      </c>
      <c r="B20" s="147">
        <f>SUM(B10,B11:B19)</f>
        <v>0</v>
      </c>
      <c r="C20" s="196" t="s">
        <v>241</v>
      </c>
      <c r="D20" s="197">
        <f>SUM(D10:D13)</f>
        <v>0</v>
      </c>
      <c r="E20" s="198"/>
      <c r="F20" s="36"/>
    </row>
    <row r="21" spans="1:6" ht="12" customHeight="1" thickBot="1" x14ac:dyDescent="0.25">
      <c r="A21" s="404"/>
      <c r="B21" s="405"/>
      <c r="C21" s="33"/>
      <c r="D21" s="33"/>
      <c r="E21" s="33"/>
    </row>
    <row r="22" spans="1:6" ht="32.25" customHeight="1" thickBot="1" x14ac:dyDescent="0.25">
      <c r="A22" s="60" t="s">
        <v>240</v>
      </c>
      <c r="B22" s="147">
        <f>COSTS_Summary!Q45</f>
        <v>0</v>
      </c>
      <c r="C22" s="60" t="s">
        <v>241</v>
      </c>
      <c r="D22" s="61">
        <f>D20</f>
        <v>0</v>
      </c>
      <c r="E22" s="62" t="str">
        <f>IF(D22&lt;&gt;B22,"Budget MUST be in balance !"," ")</f>
        <v xml:space="preserve"> </v>
      </c>
      <c r="F22" s="36"/>
    </row>
    <row r="23" spans="1:6" ht="12" customHeight="1" thickBot="1" x14ac:dyDescent="0.25">
      <c r="A23" s="404"/>
      <c r="B23" s="405"/>
      <c r="C23" s="33"/>
      <c r="D23" s="33"/>
      <c r="E23" s="33"/>
    </row>
    <row r="24" spans="1:6" ht="104.25" customHeight="1" thickBot="1" x14ac:dyDescent="0.25">
      <c r="A24" s="395" t="s">
        <v>161</v>
      </c>
      <c r="B24" s="396"/>
      <c r="C24" s="396"/>
      <c r="D24" s="396"/>
      <c r="E24" s="397"/>
      <c r="F24" s="36"/>
    </row>
    <row r="25" spans="1:6" ht="22.5" customHeight="1" x14ac:dyDescent="0.2">
      <c r="A25" s="352" t="s">
        <v>162</v>
      </c>
      <c r="B25" s="353"/>
      <c r="C25" s="352" t="s">
        <v>163</v>
      </c>
      <c r="D25" s="353"/>
      <c r="E25" s="354"/>
      <c r="F25" s="36"/>
    </row>
    <row r="26" spans="1:6" ht="45" customHeight="1" thickBot="1" x14ac:dyDescent="0.25">
      <c r="A26" s="392"/>
      <c r="B26" s="393"/>
      <c r="C26" s="392"/>
      <c r="D26" s="394"/>
      <c r="E26" s="393"/>
      <c r="F26" s="36"/>
    </row>
  </sheetData>
  <mergeCells count="12">
    <mergeCell ref="A1:E1"/>
    <mergeCell ref="B4:C4"/>
    <mergeCell ref="B7:E7"/>
    <mergeCell ref="A23:B23"/>
    <mergeCell ref="B5:C5"/>
    <mergeCell ref="A2:E2"/>
    <mergeCell ref="A21:B21"/>
    <mergeCell ref="A26:B26"/>
    <mergeCell ref="C26:E26"/>
    <mergeCell ref="A24:E24"/>
    <mergeCell ref="A25:B25"/>
    <mergeCell ref="C25:E25"/>
  </mergeCells>
  <dataValidations count="1">
    <dataValidation allowBlank="1" showInputMessage="1" showErrorMessage="1" error="The overheads amount cannot exceed 7% of the Direct costs" sqref="C23:C1048576 B27:B1048576 F23:XFD1048576 D23:E25 D27:E1048576 A1:A1048576 B1:XFD22 B23:B25"/>
  </dataValidations>
  <printOptions horizontalCentered="1"/>
  <pageMargins left="0.35433070866141736" right="0.35433070866141736" top="0.39370078740157483" bottom="0.59055118110236227" header="0.51181102362204722" footer="0.51181102362204722"/>
  <pageSetup paperSize="9" scale="83"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45"/>
  <sheetViews>
    <sheetView zoomScale="85" zoomScaleNormal="85" workbookViewId="0">
      <pane xSplit="3" ySplit="5" topLeftCell="D6" activePane="bottomRight" state="frozen"/>
      <selection activeCell="D7" sqref="D7"/>
      <selection pane="topRight" activeCell="D7" sqref="D7"/>
      <selection pane="bottomLeft" activeCell="D7" sqref="D7"/>
      <selection pane="bottomRight" activeCell="B6" sqref="B6"/>
    </sheetView>
  </sheetViews>
  <sheetFormatPr defaultColWidth="12.85546875" defaultRowHeight="12.75" x14ac:dyDescent="0.2"/>
  <cols>
    <col min="1" max="1" width="4.28515625" style="68" customWidth="1"/>
    <col min="2" max="2" width="35.7109375" style="107" customWidth="1"/>
    <col min="3" max="3" width="22.85546875" style="79" customWidth="1"/>
    <col min="4" max="5" width="17.7109375" style="68" customWidth="1"/>
    <col min="6" max="6" width="13" style="119" customWidth="1"/>
    <col min="7" max="8" width="17.7109375" style="68" customWidth="1"/>
    <col min="9" max="9" width="13" style="119" customWidth="1"/>
    <col min="10" max="11" width="17.7109375" style="68" customWidth="1"/>
    <col min="12" max="12" width="13" style="119" customWidth="1"/>
    <col min="13" max="14" width="17.7109375" style="68" customWidth="1"/>
    <col min="15" max="15" width="13" style="68" customWidth="1"/>
    <col min="16" max="16384" width="12.85546875" style="68"/>
  </cols>
  <sheetData>
    <row r="1" spans="1:15" ht="51" customHeight="1" thickBot="1" x14ac:dyDescent="0.25">
      <c r="A1" s="106"/>
      <c r="B1" s="409" t="str">
        <f>"FUNDS DISTRIBUTION  -  "&amp;Payment_REQUEST!G18:G18&amp;"  -  "&amp;Payment_REQUEST!D3:D3</f>
        <v>FUNDS DISTRIBUTION  -  PAYMENT OF THE BALANCE  -  LIFEXX XXX/XX/XXXXXX - ACRONYM</v>
      </c>
      <c r="C1" s="410"/>
      <c r="D1" s="410"/>
      <c r="E1" s="410"/>
      <c r="F1" s="410"/>
      <c r="G1" s="410"/>
      <c r="H1" s="410"/>
      <c r="I1" s="410"/>
      <c r="J1" s="410"/>
      <c r="K1" s="410"/>
      <c r="L1" s="410"/>
      <c r="M1" s="410"/>
      <c r="N1" s="410"/>
      <c r="O1" s="411"/>
    </row>
    <row r="2" spans="1:15" ht="22.5" customHeight="1" thickBot="1" x14ac:dyDescent="0.25">
      <c r="A2" s="98"/>
      <c r="B2" s="98"/>
      <c r="C2" s="99"/>
      <c r="D2" s="99"/>
      <c r="E2" s="99" t="s">
        <v>200</v>
      </c>
      <c r="F2" s="99"/>
      <c r="G2" s="104" t="s">
        <v>164</v>
      </c>
      <c r="H2" s="103">
        <f>Payment_REQUEST!E11:E11</f>
        <v>0</v>
      </c>
      <c r="I2" s="102"/>
      <c r="J2" s="105" t="s">
        <v>165</v>
      </c>
      <c r="K2" s="103">
        <f>Payment_REQUEST!H11:H11</f>
        <v>0</v>
      </c>
      <c r="L2" s="102"/>
      <c r="M2" s="102"/>
      <c r="N2" s="113"/>
      <c r="O2" s="114"/>
    </row>
    <row r="3" spans="1:15" ht="22.5" customHeight="1" thickBot="1" x14ac:dyDescent="0.25"/>
    <row r="4" spans="1:15" s="131" customFormat="1" ht="21" customHeight="1" x14ac:dyDescent="0.2">
      <c r="A4" s="341" t="s">
        <v>134</v>
      </c>
      <c r="B4" s="386" t="s">
        <v>137</v>
      </c>
      <c r="C4" s="345" t="s">
        <v>184</v>
      </c>
      <c r="D4" s="417" t="s">
        <v>201</v>
      </c>
      <c r="E4" s="415" t="str">
        <f>IF(Payment_REQUEST!$D$5="INTEGRATED PROJECT - IP","Pre-Financing","Pre-Financing n°1")</f>
        <v>Pre-Financing n°1</v>
      </c>
      <c r="F4" s="416"/>
      <c r="G4" s="412" t="str">
        <f>IF(Payment_REQUEST!$D$5="INTEGRATED PROJECT - IP","Interim n°1","Pre-Financing n°2")</f>
        <v>Pre-Financing n°2</v>
      </c>
      <c r="H4" s="413"/>
      <c r="I4" s="414"/>
      <c r="J4" s="412" t="str">
        <f>IF(Payment_REQUEST!$D$5="INTEGRATED PROJECT - IP","Interim n°2","Pre-Financing n°3")</f>
        <v>Pre-Financing n°3</v>
      </c>
      <c r="K4" s="413"/>
      <c r="L4" s="414"/>
      <c r="M4" s="412" t="s">
        <v>195</v>
      </c>
      <c r="N4" s="413"/>
      <c r="O4" s="414"/>
    </row>
    <row r="5" spans="1:15" s="81" customFormat="1" ht="75" customHeight="1" thickBot="1" x14ac:dyDescent="0.25">
      <c r="A5" s="342"/>
      <c r="B5" s="387"/>
      <c r="C5" s="346"/>
      <c r="D5" s="418"/>
      <c r="E5" s="124" t="s">
        <v>203</v>
      </c>
      <c r="F5" s="125" t="s">
        <v>202</v>
      </c>
      <c r="G5" s="127" t="s">
        <v>228</v>
      </c>
      <c r="H5" s="126" t="s">
        <v>203</v>
      </c>
      <c r="I5" s="125" t="s">
        <v>202</v>
      </c>
      <c r="J5" s="127" t="s">
        <v>228</v>
      </c>
      <c r="K5" s="126" t="s">
        <v>203</v>
      </c>
      <c r="L5" s="125" t="s">
        <v>202</v>
      </c>
      <c r="M5" s="127" t="s">
        <v>228</v>
      </c>
      <c r="N5" s="160" t="s">
        <v>229</v>
      </c>
      <c r="O5" s="161" t="s">
        <v>230</v>
      </c>
    </row>
    <row r="6" spans="1:15" ht="21" customHeight="1" x14ac:dyDescent="0.2">
      <c r="A6" s="136">
        <v>1</v>
      </c>
      <c r="B6" s="108">
        <f>COSTS_Summary!B6</f>
        <v>0</v>
      </c>
      <c r="C6" s="108">
        <f>COSTS_Summary!C6</f>
        <v>0</v>
      </c>
      <c r="D6" s="120"/>
      <c r="E6" s="85"/>
      <c r="F6" s="122"/>
      <c r="G6" s="85"/>
      <c r="H6" s="112"/>
      <c r="I6" s="122"/>
      <c r="J6" s="85"/>
      <c r="K6" s="112"/>
      <c r="L6" s="122"/>
      <c r="M6" s="85"/>
      <c r="N6" s="112"/>
      <c r="O6" s="122"/>
    </row>
    <row r="7" spans="1:15" ht="21" customHeight="1" x14ac:dyDescent="0.2">
      <c r="A7" s="137">
        <v>2</v>
      </c>
      <c r="B7" s="109">
        <f>COSTS_Summary!B7</f>
        <v>0</v>
      </c>
      <c r="C7" s="109">
        <f>COSTS_Summary!C7</f>
        <v>0</v>
      </c>
      <c r="D7" s="121"/>
      <c r="E7" s="82"/>
      <c r="F7" s="123"/>
      <c r="G7" s="82"/>
      <c r="H7" s="80"/>
      <c r="I7" s="123"/>
      <c r="J7" s="82"/>
      <c r="K7" s="80"/>
      <c r="L7" s="123"/>
      <c r="M7" s="82"/>
      <c r="N7" s="80"/>
      <c r="O7" s="123"/>
    </row>
    <row r="8" spans="1:15" ht="21" customHeight="1" x14ac:dyDescent="0.2">
      <c r="A8" s="137">
        <v>3</v>
      </c>
      <c r="B8" s="109">
        <f>COSTS_Summary!B8</f>
        <v>0</v>
      </c>
      <c r="C8" s="109">
        <f>COSTS_Summary!C8</f>
        <v>0</v>
      </c>
      <c r="D8" s="121"/>
      <c r="E8" s="82"/>
      <c r="F8" s="123"/>
      <c r="G8" s="82"/>
      <c r="H8" s="80"/>
      <c r="I8" s="123"/>
      <c r="J8" s="82"/>
      <c r="K8" s="80"/>
      <c r="L8" s="123"/>
      <c r="M8" s="82"/>
      <c r="N8" s="80"/>
      <c r="O8" s="123"/>
    </row>
    <row r="9" spans="1:15" ht="21" customHeight="1" x14ac:dyDescent="0.2">
      <c r="A9" s="137">
        <v>4</v>
      </c>
      <c r="B9" s="109">
        <f>COSTS_Summary!B9</f>
        <v>0</v>
      </c>
      <c r="C9" s="109">
        <f>COSTS_Summary!C9</f>
        <v>0</v>
      </c>
      <c r="D9" s="121"/>
      <c r="E9" s="82"/>
      <c r="F9" s="123"/>
      <c r="G9" s="82"/>
      <c r="H9" s="80"/>
      <c r="I9" s="123"/>
      <c r="J9" s="82"/>
      <c r="K9" s="80"/>
      <c r="L9" s="123"/>
      <c r="M9" s="82"/>
      <c r="N9" s="80"/>
      <c r="O9" s="123"/>
    </row>
    <row r="10" spans="1:15" ht="21" customHeight="1" x14ac:dyDescent="0.2">
      <c r="A10" s="137">
        <v>5</v>
      </c>
      <c r="B10" s="109">
        <f>COSTS_Summary!B10</f>
        <v>0</v>
      </c>
      <c r="C10" s="109">
        <f>COSTS_Summary!C10</f>
        <v>0</v>
      </c>
      <c r="D10" s="121"/>
      <c r="E10" s="82"/>
      <c r="F10" s="123"/>
      <c r="G10" s="82"/>
      <c r="H10" s="80"/>
      <c r="I10" s="123"/>
      <c r="J10" s="82"/>
      <c r="K10" s="80"/>
      <c r="L10" s="123"/>
      <c r="M10" s="82"/>
      <c r="N10" s="80"/>
      <c r="O10" s="123"/>
    </row>
    <row r="11" spans="1:15" ht="21" customHeight="1" x14ac:dyDescent="0.2">
      <c r="A11" s="137">
        <v>6</v>
      </c>
      <c r="B11" s="109">
        <f>COSTS_Summary!B11</f>
        <v>0</v>
      </c>
      <c r="C11" s="109">
        <f>COSTS_Summary!C11</f>
        <v>0</v>
      </c>
      <c r="D11" s="121"/>
      <c r="E11" s="82"/>
      <c r="F11" s="123"/>
      <c r="G11" s="82"/>
      <c r="H11" s="80"/>
      <c r="I11" s="123"/>
      <c r="J11" s="82"/>
      <c r="K11" s="80"/>
      <c r="L11" s="123"/>
      <c r="M11" s="82"/>
      <c r="N11" s="80"/>
      <c r="O11" s="123"/>
    </row>
    <row r="12" spans="1:15" ht="21" customHeight="1" x14ac:dyDescent="0.2">
      <c r="A12" s="137">
        <v>7</v>
      </c>
      <c r="B12" s="109">
        <f>COSTS_Summary!B12</f>
        <v>0</v>
      </c>
      <c r="C12" s="109">
        <f>COSTS_Summary!C12</f>
        <v>0</v>
      </c>
      <c r="D12" s="121"/>
      <c r="E12" s="82"/>
      <c r="F12" s="123"/>
      <c r="G12" s="82"/>
      <c r="H12" s="80"/>
      <c r="I12" s="123"/>
      <c r="J12" s="82"/>
      <c r="K12" s="80"/>
      <c r="L12" s="123"/>
      <c r="M12" s="82"/>
      <c r="N12" s="80"/>
      <c r="O12" s="123"/>
    </row>
    <row r="13" spans="1:15" ht="21" customHeight="1" x14ac:dyDescent="0.2">
      <c r="A13" s="137">
        <v>8</v>
      </c>
      <c r="B13" s="109">
        <f>COSTS_Summary!B13</f>
        <v>0</v>
      </c>
      <c r="C13" s="109">
        <f>COSTS_Summary!C13</f>
        <v>0</v>
      </c>
      <c r="D13" s="121"/>
      <c r="E13" s="82"/>
      <c r="F13" s="123"/>
      <c r="G13" s="82"/>
      <c r="H13" s="80"/>
      <c r="I13" s="123"/>
      <c r="J13" s="82"/>
      <c r="K13" s="80"/>
      <c r="L13" s="123"/>
      <c r="M13" s="82"/>
      <c r="N13" s="80"/>
      <c r="O13" s="123"/>
    </row>
    <row r="14" spans="1:15" ht="21" customHeight="1" x14ac:dyDescent="0.2">
      <c r="A14" s="137">
        <v>9</v>
      </c>
      <c r="B14" s="109">
        <f>COSTS_Summary!B14</f>
        <v>0</v>
      </c>
      <c r="C14" s="109">
        <f>COSTS_Summary!C14</f>
        <v>0</v>
      </c>
      <c r="D14" s="121"/>
      <c r="E14" s="82"/>
      <c r="F14" s="123"/>
      <c r="G14" s="82"/>
      <c r="H14" s="80"/>
      <c r="I14" s="123"/>
      <c r="J14" s="82"/>
      <c r="K14" s="80"/>
      <c r="L14" s="123"/>
      <c r="M14" s="82"/>
      <c r="N14" s="80"/>
      <c r="O14" s="123"/>
    </row>
    <row r="15" spans="1:15" ht="21" customHeight="1" x14ac:dyDescent="0.2">
      <c r="A15" s="137">
        <v>10</v>
      </c>
      <c r="B15" s="109">
        <f>COSTS_Summary!B15</f>
        <v>0</v>
      </c>
      <c r="C15" s="109">
        <f>COSTS_Summary!C15</f>
        <v>0</v>
      </c>
      <c r="D15" s="121"/>
      <c r="E15" s="82"/>
      <c r="F15" s="123"/>
      <c r="G15" s="82"/>
      <c r="H15" s="80"/>
      <c r="I15" s="123"/>
      <c r="J15" s="82"/>
      <c r="K15" s="80"/>
      <c r="L15" s="123"/>
      <c r="M15" s="82"/>
      <c r="N15" s="80"/>
      <c r="O15" s="123"/>
    </row>
    <row r="16" spans="1:15" ht="21" customHeight="1" x14ac:dyDescent="0.2">
      <c r="A16" s="137">
        <v>11</v>
      </c>
      <c r="B16" s="109">
        <f>COSTS_Summary!B16</f>
        <v>0</v>
      </c>
      <c r="C16" s="109">
        <f>COSTS_Summary!C16</f>
        <v>0</v>
      </c>
      <c r="D16" s="121"/>
      <c r="E16" s="82"/>
      <c r="F16" s="123"/>
      <c r="G16" s="82"/>
      <c r="H16" s="80"/>
      <c r="I16" s="123"/>
      <c r="J16" s="82"/>
      <c r="K16" s="80"/>
      <c r="L16" s="123"/>
      <c r="M16" s="82"/>
      <c r="N16" s="80"/>
      <c r="O16" s="123"/>
    </row>
    <row r="17" spans="1:15" ht="21" customHeight="1" x14ac:dyDescent="0.2">
      <c r="A17" s="137">
        <v>12</v>
      </c>
      <c r="B17" s="109">
        <f>COSTS_Summary!B17</f>
        <v>0</v>
      </c>
      <c r="C17" s="109">
        <f>COSTS_Summary!C17</f>
        <v>0</v>
      </c>
      <c r="D17" s="121"/>
      <c r="E17" s="82"/>
      <c r="F17" s="123"/>
      <c r="G17" s="82"/>
      <c r="H17" s="80"/>
      <c r="I17" s="123"/>
      <c r="J17" s="82"/>
      <c r="K17" s="80"/>
      <c r="L17" s="123"/>
      <c r="M17" s="82"/>
      <c r="N17" s="80"/>
      <c r="O17" s="123"/>
    </row>
    <row r="18" spans="1:15" ht="21" customHeight="1" x14ac:dyDescent="0.2">
      <c r="A18" s="137">
        <v>13</v>
      </c>
      <c r="B18" s="109">
        <f>COSTS_Summary!B18</f>
        <v>0</v>
      </c>
      <c r="C18" s="109">
        <f>COSTS_Summary!C18</f>
        <v>0</v>
      </c>
      <c r="D18" s="121"/>
      <c r="E18" s="82"/>
      <c r="F18" s="123"/>
      <c r="G18" s="82"/>
      <c r="H18" s="80"/>
      <c r="I18" s="123"/>
      <c r="J18" s="82"/>
      <c r="K18" s="80"/>
      <c r="L18" s="123"/>
      <c r="M18" s="82"/>
      <c r="N18" s="80"/>
      <c r="O18" s="123"/>
    </row>
    <row r="19" spans="1:15" ht="21" customHeight="1" x14ac:dyDescent="0.2">
      <c r="A19" s="137">
        <v>14</v>
      </c>
      <c r="B19" s="109">
        <f>COSTS_Summary!B19</f>
        <v>0</v>
      </c>
      <c r="C19" s="109">
        <f>COSTS_Summary!C19</f>
        <v>0</v>
      </c>
      <c r="D19" s="121"/>
      <c r="E19" s="82"/>
      <c r="F19" s="123"/>
      <c r="G19" s="82"/>
      <c r="H19" s="80"/>
      <c r="I19" s="123"/>
      <c r="J19" s="82"/>
      <c r="K19" s="80"/>
      <c r="L19" s="123"/>
      <c r="M19" s="82"/>
      <c r="N19" s="80"/>
      <c r="O19" s="123"/>
    </row>
    <row r="20" spans="1:15" ht="21" customHeight="1" x14ac:dyDescent="0.2">
      <c r="A20" s="137">
        <v>15</v>
      </c>
      <c r="B20" s="109">
        <f>COSTS_Summary!B20</f>
        <v>0</v>
      </c>
      <c r="C20" s="109">
        <f>COSTS_Summary!C20</f>
        <v>0</v>
      </c>
      <c r="D20" s="121"/>
      <c r="E20" s="82"/>
      <c r="F20" s="123"/>
      <c r="G20" s="82"/>
      <c r="H20" s="80"/>
      <c r="I20" s="123"/>
      <c r="J20" s="82"/>
      <c r="K20" s="80"/>
      <c r="L20" s="123"/>
      <c r="M20" s="82"/>
      <c r="N20" s="80"/>
      <c r="O20" s="123"/>
    </row>
    <row r="21" spans="1:15" ht="21" customHeight="1" x14ac:dyDescent="0.2">
      <c r="A21" s="137">
        <v>16</v>
      </c>
      <c r="B21" s="109">
        <f>COSTS_Summary!B21</f>
        <v>0</v>
      </c>
      <c r="C21" s="109">
        <f>COSTS_Summary!C21</f>
        <v>0</v>
      </c>
      <c r="D21" s="121"/>
      <c r="E21" s="82"/>
      <c r="F21" s="123"/>
      <c r="G21" s="82"/>
      <c r="H21" s="80"/>
      <c r="I21" s="123"/>
      <c r="J21" s="82"/>
      <c r="K21" s="80"/>
      <c r="L21" s="123"/>
      <c r="M21" s="82"/>
      <c r="N21" s="80"/>
      <c r="O21" s="123"/>
    </row>
    <row r="22" spans="1:15" ht="21" customHeight="1" x14ac:dyDescent="0.2">
      <c r="A22" s="137">
        <v>17</v>
      </c>
      <c r="B22" s="109">
        <f>COSTS_Summary!B22</f>
        <v>0</v>
      </c>
      <c r="C22" s="109">
        <f>COSTS_Summary!C22</f>
        <v>0</v>
      </c>
      <c r="D22" s="121"/>
      <c r="E22" s="82"/>
      <c r="F22" s="123"/>
      <c r="G22" s="82"/>
      <c r="H22" s="80"/>
      <c r="I22" s="123"/>
      <c r="J22" s="82"/>
      <c r="K22" s="80"/>
      <c r="L22" s="123"/>
      <c r="M22" s="82"/>
      <c r="N22" s="80"/>
      <c r="O22" s="123"/>
    </row>
    <row r="23" spans="1:15" ht="21" customHeight="1" x14ac:dyDescent="0.2">
      <c r="A23" s="137">
        <v>18</v>
      </c>
      <c r="B23" s="109">
        <f>COSTS_Summary!B23</f>
        <v>0</v>
      </c>
      <c r="C23" s="109">
        <f>COSTS_Summary!C23</f>
        <v>0</v>
      </c>
      <c r="D23" s="121"/>
      <c r="E23" s="82"/>
      <c r="F23" s="123"/>
      <c r="G23" s="82"/>
      <c r="H23" s="80"/>
      <c r="I23" s="123"/>
      <c r="J23" s="82"/>
      <c r="K23" s="80"/>
      <c r="L23" s="123"/>
      <c r="M23" s="82"/>
      <c r="N23" s="80"/>
      <c r="O23" s="123"/>
    </row>
    <row r="24" spans="1:15" ht="21" customHeight="1" x14ac:dyDescent="0.2">
      <c r="A24" s="137">
        <v>19</v>
      </c>
      <c r="B24" s="109">
        <f>COSTS_Summary!B24</f>
        <v>0</v>
      </c>
      <c r="C24" s="109">
        <f>COSTS_Summary!C24</f>
        <v>0</v>
      </c>
      <c r="D24" s="121"/>
      <c r="E24" s="82"/>
      <c r="F24" s="123"/>
      <c r="G24" s="82"/>
      <c r="H24" s="80"/>
      <c r="I24" s="123"/>
      <c r="J24" s="82"/>
      <c r="K24" s="80"/>
      <c r="L24" s="123"/>
      <c r="M24" s="82"/>
      <c r="N24" s="80"/>
      <c r="O24" s="123"/>
    </row>
    <row r="25" spans="1:15" ht="21" customHeight="1" x14ac:dyDescent="0.2">
      <c r="A25" s="137">
        <v>20</v>
      </c>
      <c r="B25" s="109">
        <f>COSTS_Summary!B25</f>
        <v>0</v>
      </c>
      <c r="C25" s="109">
        <f>COSTS_Summary!C25</f>
        <v>0</v>
      </c>
      <c r="D25" s="121"/>
      <c r="E25" s="82"/>
      <c r="F25" s="123"/>
      <c r="G25" s="82"/>
      <c r="H25" s="80"/>
      <c r="I25" s="123"/>
      <c r="J25" s="82"/>
      <c r="K25" s="80"/>
      <c r="L25" s="123"/>
      <c r="M25" s="82"/>
      <c r="N25" s="80"/>
      <c r="O25" s="123"/>
    </row>
    <row r="26" spans="1:15" ht="21" customHeight="1" x14ac:dyDescent="0.2">
      <c r="A26" s="137">
        <v>21</v>
      </c>
      <c r="B26" s="109">
        <f>COSTS_Summary!B26</f>
        <v>0</v>
      </c>
      <c r="C26" s="109">
        <f>COSTS_Summary!C26</f>
        <v>0</v>
      </c>
      <c r="D26" s="121"/>
      <c r="E26" s="82"/>
      <c r="F26" s="123"/>
      <c r="G26" s="82"/>
      <c r="H26" s="80"/>
      <c r="I26" s="123"/>
      <c r="J26" s="82"/>
      <c r="K26" s="80"/>
      <c r="L26" s="123"/>
      <c r="M26" s="82"/>
      <c r="N26" s="80"/>
      <c r="O26" s="123"/>
    </row>
    <row r="27" spans="1:15" ht="21" customHeight="1" x14ac:dyDescent="0.2">
      <c r="A27" s="137">
        <v>22</v>
      </c>
      <c r="B27" s="109">
        <f>COSTS_Summary!B27</f>
        <v>0</v>
      </c>
      <c r="C27" s="109">
        <f>COSTS_Summary!C27</f>
        <v>0</v>
      </c>
      <c r="D27" s="121"/>
      <c r="E27" s="82"/>
      <c r="F27" s="123"/>
      <c r="G27" s="82"/>
      <c r="H27" s="80"/>
      <c r="I27" s="123"/>
      <c r="J27" s="82"/>
      <c r="K27" s="80"/>
      <c r="L27" s="123"/>
      <c r="M27" s="82"/>
      <c r="N27" s="80"/>
      <c r="O27" s="123"/>
    </row>
    <row r="28" spans="1:15" ht="21" customHeight="1" x14ac:dyDescent="0.2">
      <c r="A28" s="137">
        <v>23</v>
      </c>
      <c r="B28" s="109">
        <f>COSTS_Summary!B28</f>
        <v>0</v>
      </c>
      <c r="C28" s="109">
        <f>COSTS_Summary!C28</f>
        <v>0</v>
      </c>
      <c r="D28" s="121"/>
      <c r="E28" s="82"/>
      <c r="F28" s="123"/>
      <c r="G28" s="82"/>
      <c r="H28" s="80"/>
      <c r="I28" s="123"/>
      <c r="J28" s="82"/>
      <c r="K28" s="80"/>
      <c r="L28" s="123"/>
      <c r="M28" s="82"/>
      <c r="N28" s="80"/>
      <c r="O28" s="123"/>
    </row>
    <row r="29" spans="1:15" ht="21" customHeight="1" x14ac:dyDescent="0.2">
      <c r="A29" s="137">
        <v>24</v>
      </c>
      <c r="B29" s="109">
        <f>COSTS_Summary!B29</f>
        <v>0</v>
      </c>
      <c r="C29" s="109">
        <f>COSTS_Summary!C29</f>
        <v>0</v>
      </c>
      <c r="D29" s="121"/>
      <c r="E29" s="82"/>
      <c r="F29" s="123"/>
      <c r="G29" s="82"/>
      <c r="H29" s="80"/>
      <c r="I29" s="123"/>
      <c r="J29" s="82"/>
      <c r="K29" s="80"/>
      <c r="L29" s="123"/>
      <c r="M29" s="82"/>
      <c r="N29" s="80"/>
      <c r="O29" s="123"/>
    </row>
    <row r="30" spans="1:15" ht="21" customHeight="1" x14ac:dyDescent="0.2">
      <c r="A30" s="137">
        <v>25</v>
      </c>
      <c r="B30" s="109">
        <f>COSTS_Summary!B30</f>
        <v>0</v>
      </c>
      <c r="C30" s="109">
        <f>COSTS_Summary!C30</f>
        <v>0</v>
      </c>
      <c r="D30" s="121"/>
      <c r="E30" s="82"/>
      <c r="F30" s="123"/>
      <c r="G30" s="82"/>
      <c r="H30" s="80"/>
      <c r="I30" s="123"/>
      <c r="J30" s="82"/>
      <c r="K30" s="80"/>
      <c r="L30" s="123"/>
      <c r="M30" s="82"/>
      <c r="N30" s="80"/>
      <c r="O30" s="123"/>
    </row>
    <row r="31" spans="1:15" ht="21" customHeight="1" x14ac:dyDescent="0.2">
      <c r="A31" s="137">
        <v>26</v>
      </c>
      <c r="B31" s="109">
        <f>COSTS_Summary!B31</f>
        <v>0</v>
      </c>
      <c r="C31" s="109">
        <f>COSTS_Summary!C31</f>
        <v>0</v>
      </c>
      <c r="D31" s="121"/>
      <c r="E31" s="82"/>
      <c r="F31" s="123"/>
      <c r="G31" s="82"/>
      <c r="H31" s="80"/>
      <c r="I31" s="123"/>
      <c r="J31" s="82"/>
      <c r="K31" s="80"/>
      <c r="L31" s="123"/>
      <c r="M31" s="82"/>
      <c r="N31" s="80"/>
      <c r="O31" s="123"/>
    </row>
    <row r="32" spans="1:15" ht="21" customHeight="1" x14ac:dyDescent="0.2">
      <c r="A32" s="137">
        <v>27</v>
      </c>
      <c r="B32" s="109">
        <f>COSTS_Summary!B32</f>
        <v>0</v>
      </c>
      <c r="C32" s="109">
        <f>COSTS_Summary!C32</f>
        <v>0</v>
      </c>
      <c r="D32" s="121"/>
      <c r="E32" s="82"/>
      <c r="F32" s="123"/>
      <c r="G32" s="82"/>
      <c r="H32" s="80"/>
      <c r="I32" s="123"/>
      <c r="J32" s="82"/>
      <c r="K32" s="80"/>
      <c r="L32" s="123"/>
      <c r="M32" s="82"/>
      <c r="N32" s="80"/>
      <c r="O32" s="123"/>
    </row>
    <row r="33" spans="1:15" ht="21" customHeight="1" x14ac:dyDescent="0.2">
      <c r="A33" s="137">
        <v>28</v>
      </c>
      <c r="B33" s="109">
        <f>COSTS_Summary!B33</f>
        <v>0</v>
      </c>
      <c r="C33" s="109">
        <f>COSTS_Summary!C33</f>
        <v>0</v>
      </c>
      <c r="D33" s="121"/>
      <c r="E33" s="82"/>
      <c r="F33" s="123"/>
      <c r="G33" s="82"/>
      <c r="H33" s="80"/>
      <c r="I33" s="123"/>
      <c r="J33" s="82"/>
      <c r="K33" s="80"/>
      <c r="L33" s="123"/>
      <c r="M33" s="82"/>
      <c r="N33" s="80"/>
      <c r="O33" s="123"/>
    </row>
    <row r="34" spans="1:15" ht="21" customHeight="1" x14ac:dyDescent="0.2">
      <c r="A34" s="137">
        <v>29</v>
      </c>
      <c r="B34" s="109">
        <f>COSTS_Summary!B34</f>
        <v>0</v>
      </c>
      <c r="C34" s="109">
        <f>COSTS_Summary!C34</f>
        <v>0</v>
      </c>
      <c r="D34" s="121"/>
      <c r="E34" s="82"/>
      <c r="F34" s="123"/>
      <c r="G34" s="82"/>
      <c r="H34" s="80"/>
      <c r="I34" s="123"/>
      <c r="J34" s="82"/>
      <c r="K34" s="80"/>
      <c r="L34" s="123"/>
      <c r="M34" s="82"/>
      <c r="N34" s="80"/>
      <c r="O34" s="123"/>
    </row>
    <row r="35" spans="1:15" ht="21" customHeight="1" x14ac:dyDescent="0.2">
      <c r="A35" s="137">
        <v>30</v>
      </c>
      <c r="B35" s="109">
        <f>COSTS_Summary!B35</f>
        <v>0</v>
      </c>
      <c r="C35" s="109">
        <f>COSTS_Summary!C35</f>
        <v>0</v>
      </c>
      <c r="D35" s="121"/>
      <c r="E35" s="82"/>
      <c r="F35" s="123"/>
      <c r="G35" s="82"/>
      <c r="H35" s="80"/>
      <c r="I35" s="123"/>
      <c r="J35" s="82"/>
      <c r="K35" s="80"/>
      <c r="L35" s="123"/>
      <c r="M35" s="82"/>
      <c r="N35" s="80"/>
      <c r="O35" s="123"/>
    </row>
    <row r="36" spans="1:15" ht="21" customHeight="1" x14ac:dyDescent="0.2">
      <c r="A36" s="137">
        <v>31</v>
      </c>
      <c r="B36" s="109">
        <f>COSTS_Summary!B36</f>
        <v>0</v>
      </c>
      <c r="C36" s="109">
        <f>COSTS_Summary!C36</f>
        <v>0</v>
      </c>
      <c r="D36" s="121"/>
      <c r="E36" s="82"/>
      <c r="F36" s="123"/>
      <c r="G36" s="82"/>
      <c r="H36" s="80"/>
      <c r="I36" s="123"/>
      <c r="J36" s="82"/>
      <c r="K36" s="80"/>
      <c r="L36" s="123"/>
      <c r="M36" s="82"/>
      <c r="N36" s="80"/>
      <c r="O36" s="123"/>
    </row>
    <row r="37" spans="1:15" ht="21" customHeight="1" x14ac:dyDescent="0.2">
      <c r="A37" s="137">
        <v>32</v>
      </c>
      <c r="B37" s="109">
        <f>COSTS_Summary!B37</f>
        <v>0</v>
      </c>
      <c r="C37" s="109">
        <f>COSTS_Summary!C37</f>
        <v>0</v>
      </c>
      <c r="D37" s="121"/>
      <c r="E37" s="82"/>
      <c r="F37" s="123"/>
      <c r="G37" s="82"/>
      <c r="H37" s="80"/>
      <c r="I37" s="123"/>
      <c r="J37" s="82"/>
      <c r="K37" s="80"/>
      <c r="L37" s="123"/>
      <c r="M37" s="82"/>
      <c r="N37" s="80"/>
      <c r="O37" s="123"/>
    </row>
    <row r="38" spans="1:15" ht="21" customHeight="1" x14ac:dyDescent="0.2">
      <c r="A38" s="137">
        <v>33</v>
      </c>
      <c r="B38" s="109">
        <f>COSTS_Summary!B38</f>
        <v>0</v>
      </c>
      <c r="C38" s="109">
        <f>COSTS_Summary!C38</f>
        <v>0</v>
      </c>
      <c r="D38" s="121"/>
      <c r="E38" s="82"/>
      <c r="F38" s="123"/>
      <c r="G38" s="82"/>
      <c r="H38" s="80"/>
      <c r="I38" s="123"/>
      <c r="J38" s="82"/>
      <c r="K38" s="80"/>
      <c r="L38" s="123"/>
      <c r="M38" s="82"/>
      <c r="N38" s="80"/>
      <c r="O38" s="123"/>
    </row>
    <row r="39" spans="1:15" ht="21" customHeight="1" x14ac:dyDescent="0.2">
      <c r="A39" s="137">
        <v>34</v>
      </c>
      <c r="B39" s="109">
        <f>COSTS_Summary!B39</f>
        <v>0</v>
      </c>
      <c r="C39" s="109">
        <f>COSTS_Summary!C39</f>
        <v>0</v>
      </c>
      <c r="D39" s="121"/>
      <c r="E39" s="82"/>
      <c r="F39" s="123"/>
      <c r="G39" s="82"/>
      <c r="H39" s="80"/>
      <c r="I39" s="123"/>
      <c r="J39" s="82"/>
      <c r="K39" s="80"/>
      <c r="L39" s="123"/>
      <c r="M39" s="82"/>
      <c r="N39" s="80"/>
      <c r="O39" s="123"/>
    </row>
    <row r="40" spans="1:15" ht="21" customHeight="1" x14ac:dyDescent="0.2">
      <c r="A40" s="137">
        <v>35</v>
      </c>
      <c r="B40" s="109">
        <f>COSTS_Summary!B40</f>
        <v>0</v>
      </c>
      <c r="C40" s="109">
        <f>COSTS_Summary!C40</f>
        <v>0</v>
      </c>
      <c r="D40" s="121"/>
      <c r="E40" s="82"/>
      <c r="F40" s="123"/>
      <c r="G40" s="82"/>
      <c r="H40" s="80"/>
      <c r="I40" s="123"/>
      <c r="J40" s="82"/>
      <c r="K40" s="80"/>
      <c r="L40" s="123"/>
      <c r="M40" s="82"/>
      <c r="N40" s="80"/>
      <c r="O40" s="123"/>
    </row>
    <row r="41" spans="1:15" ht="23.25" customHeight="1" thickBot="1" x14ac:dyDescent="0.25">
      <c r="O41" s="119"/>
    </row>
    <row r="42" spans="1:15" s="86" customFormat="1" ht="25.5" customHeight="1" thickBot="1" x14ac:dyDescent="0.25">
      <c r="A42" s="380" t="s">
        <v>15</v>
      </c>
      <c r="B42" s="381"/>
      <c r="C42" s="381"/>
      <c r="D42" s="87">
        <f>SUM(D6:D40)</f>
        <v>0</v>
      </c>
      <c r="E42" s="128">
        <f t="shared" ref="E42:N42" si="0">SUM(E6:E40)</f>
        <v>0</v>
      </c>
      <c r="F42" s="129"/>
      <c r="G42" s="128">
        <f t="shared" si="0"/>
        <v>0</v>
      </c>
      <c r="H42" s="90">
        <f t="shared" si="0"/>
        <v>0</v>
      </c>
      <c r="I42" s="130"/>
      <c r="J42" s="128">
        <f t="shared" si="0"/>
        <v>0</v>
      </c>
      <c r="K42" s="90">
        <f t="shared" si="0"/>
        <v>0</v>
      </c>
      <c r="L42" s="130"/>
      <c r="M42" s="128">
        <f t="shared" si="0"/>
        <v>0</v>
      </c>
      <c r="N42" s="90">
        <f t="shared" si="0"/>
        <v>0</v>
      </c>
      <c r="O42" s="130"/>
    </row>
    <row r="43" spans="1:15" ht="22.5" customHeight="1" thickBot="1" x14ac:dyDescent="0.25"/>
    <row r="44" spans="1:15" ht="15.75" x14ac:dyDescent="0.2">
      <c r="B44" s="352" t="s">
        <v>162</v>
      </c>
      <c r="C44" s="353"/>
      <c r="D44" s="353"/>
      <c r="E44" s="353"/>
      <c r="F44" s="354"/>
      <c r="M44" s="352" t="s">
        <v>163</v>
      </c>
      <c r="N44" s="353"/>
      <c r="O44" s="354"/>
    </row>
    <row r="45" spans="1:15" ht="52.5" customHeight="1" thickBot="1" x14ac:dyDescent="0.25">
      <c r="B45" s="338"/>
      <c r="C45" s="339"/>
      <c r="D45" s="339"/>
      <c r="E45" s="339"/>
      <c r="F45" s="340"/>
      <c r="M45" s="63"/>
      <c r="N45" s="64"/>
      <c r="O45" s="65"/>
    </row>
  </sheetData>
  <mergeCells count="13">
    <mergeCell ref="M44:O44"/>
    <mergeCell ref="A42:C42"/>
    <mergeCell ref="B44:F44"/>
    <mergeCell ref="B45:F45"/>
    <mergeCell ref="E4:F4"/>
    <mergeCell ref="D4:D5"/>
    <mergeCell ref="B1:O1"/>
    <mergeCell ref="A4:A5"/>
    <mergeCell ref="B4:B5"/>
    <mergeCell ref="C4:C5"/>
    <mergeCell ref="J4:L4"/>
    <mergeCell ref="M4:O4"/>
    <mergeCell ref="G4:I4"/>
  </mergeCells>
  <conditionalFormatting sqref="B6:C40">
    <cfRule type="cellIs" dxfId="0" priority="1" operator="equal">
      <formula>0</formula>
    </cfRule>
  </conditionalFormatting>
  <dataValidations count="1">
    <dataValidation allowBlank="1" showInputMessage="1" showErrorMessage="1" error="Amount WITH non-recoverable VAT cannot be smaller than Amount WITHOUT VAT" sqref="A1:XFD1048576"/>
  </dataValidations>
  <printOptions horizontalCentered="1"/>
  <pageMargins left="0.35433070866141736" right="0.35433070866141736" top="0.39370078740157483" bottom="0.59055118110236227" header="0.51181102362204722" footer="0.51181102362204722"/>
  <pageSetup paperSize="9" scale="50" orientation="landscape" r:id="rId1"/>
  <headerFooter alignWithMargins="0">
    <oddFooter>&amp;CCONSOLIDATED FINANCIAL STATEMENT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0"/>
  <sheetViews>
    <sheetView workbookViewId="0">
      <selection sqref="A1:IV65536"/>
    </sheetView>
  </sheetViews>
  <sheetFormatPr defaultRowHeight="12.75" x14ac:dyDescent="0.2"/>
  <cols>
    <col min="1" max="1" width="54.28515625" customWidth="1"/>
    <col min="2" max="2" width="8.85546875" customWidth="1"/>
    <col min="3" max="3" width="43" style="2" bestFit="1" customWidth="1"/>
    <col min="4" max="4" width="8.85546875" style="1" bestFit="1" customWidth="1"/>
    <col min="5" max="5" width="19.28515625" style="1" bestFit="1" customWidth="1"/>
    <col min="6" max="6" width="8.85546875" style="1" customWidth="1"/>
    <col min="7" max="7" width="5.85546875" customWidth="1"/>
    <col min="8" max="8" width="15.140625" bestFit="1" customWidth="1"/>
    <col min="9" max="9" width="8.85546875" customWidth="1"/>
    <col min="10" max="10" width="5.42578125" customWidth="1"/>
    <col min="11" max="11" width="12.28515625" bestFit="1" customWidth="1"/>
    <col min="12" max="12" width="57.28515625" bestFit="1" customWidth="1"/>
  </cols>
  <sheetData>
    <row r="1" spans="1:12" ht="13.5" thickBot="1" x14ac:dyDescent="0.25">
      <c r="A1" s="25" t="s">
        <v>94</v>
      </c>
      <c r="B1" s="3"/>
      <c r="C1" s="27" t="s">
        <v>17</v>
      </c>
      <c r="D1" s="4"/>
      <c r="E1" s="9" t="s">
        <v>19</v>
      </c>
      <c r="F1" s="9" t="s">
        <v>18</v>
      </c>
      <c r="G1" s="3"/>
      <c r="H1" s="7" t="s">
        <v>74</v>
      </c>
      <c r="I1" s="13" t="s">
        <v>96</v>
      </c>
      <c r="K1" s="10" t="s">
        <v>16</v>
      </c>
    </row>
    <row r="2" spans="1:12" x14ac:dyDescent="0.2">
      <c r="A2" s="5" t="s">
        <v>2</v>
      </c>
      <c r="B2" s="1"/>
      <c r="C2" s="28" t="s">
        <v>116</v>
      </c>
      <c r="E2" s="8" t="s">
        <v>43</v>
      </c>
      <c r="F2" s="8" t="s">
        <v>42</v>
      </c>
      <c r="H2" s="5">
        <v>12</v>
      </c>
      <c r="I2" s="8">
        <v>2006</v>
      </c>
      <c r="K2" s="8" t="s">
        <v>86</v>
      </c>
      <c r="L2" s="8" t="s">
        <v>80</v>
      </c>
    </row>
    <row r="3" spans="1:12" ht="13.5" thickBot="1" x14ac:dyDescent="0.25">
      <c r="A3" s="5" t="s">
        <v>0</v>
      </c>
      <c r="B3" s="1"/>
      <c r="C3" s="23" t="s">
        <v>117</v>
      </c>
      <c r="E3" s="5" t="s">
        <v>21</v>
      </c>
      <c r="F3" s="5" t="s">
        <v>20</v>
      </c>
      <c r="H3" s="5">
        <v>13</v>
      </c>
      <c r="I3" s="5">
        <v>2005</v>
      </c>
      <c r="K3" s="5" t="s">
        <v>88</v>
      </c>
      <c r="L3" s="5" t="s">
        <v>82</v>
      </c>
    </row>
    <row r="4" spans="1:12" ht="13.5" thickBot="1" x14ac:dyDescent="0.25">
      <c r="A4" s="5" t="s">
        <v>1</v>
      </c>
      <c r="B4" s="1"/>
      <c r="E4" s="5" t="s">
        <v>51</v>
      </c>
      <c r="F4" s="5" t="s">
        <v>50</v>
      </c>
      <c r="H4" s="5">
        <v>14</v>
      </c>
      <c r="I4" s="5">
        <v>2004</v>
      </c>
      <c r="K4" s="5" t="s">
        <v>120</v>
      </c>
      <c r="L4" s="5" t="s">
        <v>84</v>
      </c>
    </row>
    <row r="5" spans="1:12" ht="13.5" thickBot="1" x14ac:dyDescent="0.25">
      <c r="A5" s="5" t="s">
        <v>3</v>
      </c>
      <c r="B5" s="12"/>
      <c r="C5" s="13" t="s">
        <v>75</v>
      </c>
      <c r="E5" s="5" t="s">
        <v>102</v>
      </c>
      <c r="F5" s="5" t="s">
        <v>103</v>
      </c>
      <c r="H5" s="5">
        <v>15</v>
      </c>
      <c r="I5" s="5">
        <v>2003</v>
      </c>
      <c r="K5" s="5" t="s">
        <v>119</v>
      </c>
      <c r="L5" s="5" t="s">
        <v>83</v>
      </c>
    </row>
    <row r="6" spans="1:12" ht="13.5" thickBot="1" x14ac:dyDescent="0.25">
      <c r="A6" s="5" t="s">
        <v>4</v>
      </c>
      <c r="B6" s="1"/>
      <c r="C6" s="28" t="s">
        <v>77</v>
      </c>
      <c r="E6" s="5" t="s">
        <v>53</v>
      </c>
      <c r="F6" s="5" t="s">
        <v>52</v>
      </c>
      <c r="H6" s="5">
        <v>16</v>
      </c>
      <c r="I6" s="6">
        <v>2002</v>
      </c>
      <c r="K6" s="5" t="s">
        <v>89</v>
      </c>
      <c r="L6" s="5" t="s">
        <v>95</v>
      </c>
    </row>
    <row r="7" spans="1:12" ht="13.5" thickBot="1" x14ac:dyDescent="0.25">
      <c r="A7" s="5" t="s">
        <v>5</v>
      </c>
      <c r="B7" s="1"/>
      <c r="C7" s="23" t="s">
        <v>76</v>
      </c>
      <c r="E7" s="5" t="s">
        <v>59</v>
      </c>
      <c r="F7" s="5" t="s">
        <v>58</v>
      </c>
      <c r="H7" s="5">
        <v>17</v>
      </c>
      <c r="K7" s="5" t="s">
        <v>87</v>
      </c>
      <c r="L7" s="5" t="s">
        <v>81</v>
      </c>
    </row>
    <row r="8" spans="1:12" ht="13.5" thickBot="1" x14ac:dyDescent="0.25">
      <c r="A8" s="5" t="s">
        <v>6</v>
      </c>
      <c r="B8" s="1"/>
      <c r="E8" s="5" t="s">
        <v>23</v>
      </c>
      <c r="F8" s="5" t="s">
        <v>22</v>
      </c>
      <c r="H8" s="5">
        <v>18</v>
      </c>
      <c r="K8" s="6" t="s">
        <v>90</v>
      </c>
      <c r="L8" s="6" t="s">
        <v>85</v>
      </c>
    </row>
    <row r="9" spans="1:12" ht="13.5" thickBot="1" x14ac:dyDescent="0.25">
      <c r="A9" s="5" t="s">
        <v>7</v>
      </c>
      <c r="B9" s="1"/>
      <c r="E9" s="5" t="s">
        <v>55</v>
      </c>
      <c r="F9" s="5" t="s">
        <v>54</v>
      </c>
      <c r="H9" s="5">
        <v>19</v>
      </c>
      <c r="I9" s="13" t="s">
        <v>97</v>
      </c>
    </row>
    <row r="10" spans="1:12" ht="13.5" thickBot="1" x14ac:dyDescent="0.25">
      <c r="A10" s="14" t="s">
        <v>8</v>
      </c>
      <c r="B10" s="1"/>
      <c r="C10" s="13" t="s">
        <v>78</v>
      </c>
      <c r="E10" s="5" t="s">
        <v>45</v>
      </c>
      <c r="F10" s="5" t="s">
        <v>44</v>
      </c>
      <c r="H10" s="5">
        <v>20</v>
      </c>
      <c r="I10" s="8">
        <v>2006</v>
      </c>
      <c r="K10" s="10" t="s">
        <v>104</v>
      </c>
      <c r="L10" s="26"/>
    </row>
    <row r="11" spans="1:12" ht="13.5" thickBot="1" x14ac:dyDescent="0.25">
      <c r="A11" s="14" t="s">
        <v>9</v>
      </c>
      <c r="B11" s="1"/>
      <c r="C11" s="29" t="s">
        <v>100</v>
      </c>
      <c r="E11" s="5" t="s">
        <v>25</v>
      </c>
      <c r="F11" s="5" t="s">
        <v>24</v>
      </c>
      <c r="H11" s="5">
        <v>21</v>
      </c>
      <c r="I11" s="5">
        <v>2005</v>
      </c>
      <c r="K11" s="16" t="s">
        <v>105</v>
      </c>
      <c r="L11" s="18"/>
    </row>
    <row r="12" spans="1:12" ht="13.5" thickBot="1" x14ac:dyDescent="0.25">
      <c r="A12" s="14" t="s">
        <v>10</v>
      </c>
      <c r="B12" s="1"/>
      <c r="E12" s="5" t="s">
        <v>27</v>
      </c>
      <c r="F12" s="5" t="s">
        <v>26</v>
      </c>
      <c r="H12" s="5">
        <v>22</v>
      </c>
      <c r="I12" s="6">
        <v>2004</v>
      </c>
      <c r="J12" s="1"/>
      <c r="K12" s="16" t="s">
        <v>106</v>
      </c>
      <c r="L12" s="18"/>
    </row>
    <row r="13" spans="1:12" ht="13.5" thickBot="1" x14ac:dyDescent="0.25">
      <c r="A13" s="14" t="s">
        <v>11</v>
      </c>
      <c r="B13" s="1"/>
      <c r="C13" s="13" t="s">
        <v>79</v>
      </c>
      <c r="E13" s="5" t="s">
        <v>29</v>
      </c>
      <c r="F13" s="5" t="s">
        <v>28</v>
      </c>
      <c r="H13" s="5">
        <v>23</v>
      </c>
      <c r="J13" s="1"/>
      <c r="K13" s="16" t="s">
        <v>107</v>
      </c>
      <c r="L13" s="18"/>
    </row>
    <row r="14" spans="1:12" ht="13.5" thickBot="1" x14ac:dyDescent="0.25">
      <c r="A14" s="14" t="s">
        <v>12</v>
      </c>
      <c r="B14" s="1"/>
      <c r="C14" s="23" t="s">
        <v>132</v>
      </c>
      <c r="E14" s="5" t="s">
        <v>57</v>
      </c>
      <c r="F14" s="5" t="s">
        <v>56</v>
      </c>
      <c r="H14" s="5">
        <v>24</v>
      </c>
      <c r="J14" s="1"/>
      <c r="K14" s="11" t="s">
        <v>108</v>
      </c>
      <c r="L14" s="18"/>
    </row>
    <row r="15" spans="1:12" ht="13.5" thickBot="1" x14ac:dyDescent="0.25">
      <c r="A15" s="5" t="s">
        <v>13</v>
      </c>
      <c r="B15" s="1"/>
      <c r="E15" s="5" t="s">
        <v>61</v>
      </c>
      <c r="F15" s="5" t="s">
        <v>60</v>
      </c>
      <c r="H15" s="5">
        <v>25</v>
      </c>
      <c r="J15" s="1"/>
      <c r="K15" s="11" t="s">
        <v>109</v>
      </c>
      <c r="L15" s="18"/>
    </row>
    <row r="16" spans="1:12" ht="13.5" thickBot="1" x14ac:dyDescent="0.25">
      <c r="A16" s="6" t="s">
        <v>14</v>
      </c>
      <c r="C16" s="13" t="s">
        <v>99</v>
      </c>
      <c r="E16" s="5" t="s">
        <v>31</v>
      </c>
      <c r="F16" s="5" t="s">
        <v>30</v>
      </c>
      <c r="H16" s="5">
        <v>26</v>
      </c>
      <c r="J16" s="1"/>
      <c r="K16" s="16" t="s">
        <v>110</v>
      </c>
      <c r="L16" s="18"/>
    </row>
    <row r="17" spans="3:12" ht="13.5" thickBot="1" x14ac:dyDescent="0.25">
      <c r="C17" s="23" t="s">
        <v>133</v>
      </c>
      <c r="E17" s="5" t="s">
        <v>33</v>
      </c>
      <c r="F17" s="5" t="s">
        <v>32</v>
      </c>
      <c r="H17" s="5">
        <v>27</v>
      </c>
      <c r="J17" s="1"/>
      <c r="K17" s="16" t="s">
        <v>111</v>
      </c>
      <c r="L17" s="18"/>
    </row>
    <row r="18" spans="3:12" ht="13.5" thickBot="1" x14ac:dyDescent="0.25">
      <c r="E18" s="5" t="s">
        <v>91</v>
      </c>
      <c r="F18" s="5" t="s">
        <v>62</v>
      </c>
      <c r="H18" s="5">
        <v>28</v>
      </c>
      <c r="K18" s="16" t="s">
        <v>112</v>
      </c>
      <c r="L18" s="18"/>
    </row>
    <row r="19" spans="3:12" ht="13.5" thickBot="1" x14ac:dyDescent="0.25">
      <c r="C19" s="22" t="s">
        <v>122</v>
      </c>
      <c r="E19" s="5" t="s">
        <v>63</v>
      </c>
      <c r="F19" s="5" t="s">
        <v>101</v>
      </c>
      <c r="H19" s="5">
        <v>29</v>
      </c>
      <c r="K19" s="11" t="s">
        <v>113</v>
      </c>
      <c r="L19" s="18"/>
    </row>
    <row r="20" spans="3:12" ht="13.5" thickBot="1" x14ac:dyDescent="0.25">
      <c r="C20" s="24" t="s">
        <v>131</v>
      </c>
      <c r="E20" s="5" t="s">
        <v>65</v>
      </c>
      <c r="F20" s="5" t="s">
        <v>64</v>
      </c>
      <c r="H20" s="5">
        <v>30</v>
      </c>
      <c r="K20" s="11" t="s">
        <v>114</v>
      </c>
      <c r="L20" s="18"/>
    </row>
    <row r="21" spans="3:12" x14ac:dyDescent="0.2">
      <c r="E21" s="5" t="s">
        <v>35</v>
      </c>
      <c r="F21" s="5" t="s">
        <v>34</v>
      </c>
      <c r="H21" s="5">
        <v>31</v>
      </c>
      <c r="K21" s="17" t="s">
        <v>130</v>
      </c>
      <c r="L21" s="18"/>
    </row>
    <row r="22" spans="3:12" ht="13.5" thickBot="1" x14ac:dyDescent="0.25">
      <c r="E22" s="5" t="s">
        <v>92</v>
      </c>
      <c r="F22" s="5" t="s">
        <v>66</v>
      </c>
      <c r="H22" s="5">
        <v>32</v>
      </c>
      <c r="K22" s="16" t="s">
        <v>115</v>
      </c>
      <c r="L22" s="18"/>
    </row>
    <row r="23" spans="3:12" ht="13.5" thickBot="1" x14ac:dyDescent="0.25">
      <c r="C23" s="13" t="s">
        <v>98</v>
      </c>
      <c r="E23" s="5" t="s">
        <v>47</v>
      </c>
      <c r="F23" s="5" t="s">
        <v>46</v>
      </c>
      <c r="H23" s="5">
        <v>33</v>
      </c>
      <c r="K23" s="21" t="s">
        <v>129</v>
      </c>
      <c r="L23" s="18"/>
    </row>
    <row r="24" spans="3:12" ht="13.5" thickBot="1" x14ac:dyDescent="0.25">
      <c r="C24" s="30" t="s">
        <v>123</v>
      </c>
      <c r="E24" s="5" t="s">
        <v>68</v>
      </c>
      <c r="F24" s="5" t="s">
        <v>67</v>
      </c>
      <c r="H24" s="5">
        <v>34</v>
      </c>
      <c r="K24" s="19" t="s">
        <v>90</v>
      </c>
      <c r="L24" s="20"/>
    </row>
    <row r="25" spans="3:12" x14ac:dyDescent="0.2">
      <c r="C25" s="31" t="s">
        <v>126</v>
      </c>
      <c r="E25" s="5" t="s">
        <v>39</v>
      </c>
      <c r="F25" s="5" t="s">
        <v>38</v>
      </c>
      <c r="H25" s="5">
        <v>35</v>
      </c>
      <c r="L25" s="1"/>
    </row>
    <row r="26" spans="3:12" ht="13.5" thickBot="1" x14ac:dyDescent="0.25">
      <c r="C26" s="29" t="s">
        <v>127</v>
      </c>
      <c r="E26" s="5" t="s">
        <v>70</v>
      </c>
      <c r="F26" s="5" t="s">
        <v>69</v>
      </c>
      <c r="H26" s="6">
        <v>36</v>
      </c>
      <c r="L26" s="1"/>
    </row>
    <row r="27" spans="3:12" ht="13.5" thickBot="1" x14ac:dyDescent="0.25">
      <c r="E27" s="5" t="s">
        <v>93</v>
      </c>
      <c r="F27" s="5" t="s">
        <v>71</v>
      </c>
      <c r="H27" s="1"/>
      <c r="L27" s="1"/>
    </row>
    <row r="28" spans="3:12" ht="13.5" thickBot="1" x14ac:dyDescent="0.25">
      <c r="C28" s="13" t="s">
        <v>128</v>
      </c>
      <c r="E28" s="5" t="s">
        <v>73</v>
      </c>
      <c r="F28" s="5" t="s">
        <v>72</v>
      </c>
      <c r="H28" s="1"/>
      <c r="L28" s="1"/>
    </row>
    <row r="29" spans="3:12" x14ac:dyDescent="0.2">
      <c r="C29" s="30" t="s">
        <v>123</v>
      </c>
      <c r="E29" s="5" t="s">
        <v>41</v>
      </c>
      <c r="F29" s="5" t="s">
        <v>40</v>
      </c>
      <c r="H29" s="1"/>
      <c r="L29" s="1"/>
    </row>
    <row r="30" spans="3:12" x14ac:dyDescent="0.2">
      <c r="C30" s="31" t="s">
        <v>124</v>
      </c>
      <c r="E30" s="5" t="s">
        <v>49</v>
      </c>
      <c r="F30" s="5" t="s">
        <v>48</v>
      </c>
      <c r="H30" s="1"/>
      <c r="L30" s="1"/>
    </row>
    <row r="31" spans="3:12" ht="13.5" thickBot="1" x14ac:dyDescent="0.25">
      <c r="C31" s="29" t="s">
        <v>125</v>
      </c>
      <c r="E31" s="5" t="s">
        <v>37</v>
      </c>
      <c r="F31" s="5" t="s">
        <v>36</v>
      </c>
      <c r="H31" s="1"/>
      <c r="L31" s="1"/>
    </row>
    <row r="32" spans="3:12" ht="13.5" thickBot="1" x14ac:dyDescent="0.25">
      <c r="E32" s="6" t="s">
        <v>121</v>
      </c>
      <c r="F32" s="6" t="s">
        <v>118</v>
      </c>
      <c r="H32" s="1"/>
      <c r="L32" s="1"/>
    </row>
    <row r="33" spans="3:12" x14ac:dyDescent="0.2">
      <c r="H33" s="1"/>
      <c r="L33" s="1"/>
    </row>
    <row r="34" spans="3:12" x14ac:dyDescent="0.2">
      <c r="C34" s="15"/>
      <c r="H34" s="1"/>
      <c r="L34" s="1"/>
    </row>
    <row r="35" spans="3:12" x14ac:dyDescent="0.2">
      <c r="C35" s="15"/>
      <c r="H35" s="1"/>
      <c r="L35" s="1"/>
    </row>
    <row r="36" spans="3:12" x14ac:dyDescent="0.2">
      <c r="H36" s="1"/>
      <c r="L36" s="1"/>
    </row>
    <row r="37" spans="3:12" x14ac:dyDescent="0.2">
      <c r="H37" s="1"/>
    </row>
    <row r="38" spans="3:12" x14ac:dyDescent="0.2">
      <c r="H38" s="1"/>
    </row>
    <row r="39" spans="3:12" x14ac:dyDescent="0.2">
      <c r="H39" s="1"/>
    </row>
    <row r="40" spans="3:12" x14ac:dyDescent="0.2">
      <c r="H40" s="1"/>
    </row>
  </sheetData>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0"/>
  <sheetViews>
    <sheetView workbookViewId="0">
      <selection activeCell="A2" sqref="A2:A10"/>
    </sheetView>
  </sheetViews>
  <sheetFormatPr defaultRowHeight="12.75" x14ac:dyDescent="0.2"/>
  <cols>
    <col min="1" max="1" width="26.28515625" bestFit="1" customWidth="1"/>
    <col min="4" max="4" width="20.5703125" bestFit="1" customWidth="1"/>
  </cols>
  <sheetData>
    <row r="1" spans="1:4" x14ac:dyDescent="0.2">
      <c r="A1" s="153" t="s">
        <v>209</v>
      </c>
      <c r="D1" s="153" t="s">
        <v>224</v>
      </c>
    </row>
    <row r="2" spans="1:4" ht="15" x14ac:dyDescent="0.2">
      <c r="A2" s="154" t="s">
        <v>210</v>
      </c>
      <c r="D2" s="156" t="s">
        <v>142</v>
      </c>
    </row>
    <row r="3" spans="1:4" ht="15" x14ac:dyDescent="0.2">
      <c r="A3" s="154" t="s">
        <v>143</v>
      </c>
      <c r="D3" s="156" t="s">
        <v>223</v>
      </c>
    </row>
    <row r="4" spans="1:4" ht="15" x14ac:dyDescent="0.2">
      <c r="A4" s="154" t="s">
        <v>211</v>
      </c>
      <c r="D4" s="156" t="s">
        <v>225</v>
      </c>
    </row>
    <row r="5" spans="1:4" ht="15" x14ac:dyDescent="0.2">
      <c r="A5" s="154" t="s">
        <v>212</v>
      </c>
    </row>
    <row r="6" spans="1:4" ht="15" x14ac:dyDescent="0.2">
      <c r="A6" s="154" t="s">
        <v>213</v>
      </c>
    </row>
    <row r="7" spans="1:4" ht="15" x14ac:dyDescent="0.2">
      <c r="A7" s="154" t="s">
        <v>214</v>
      </c>
    </row>
    <row r="8" spans="1:4" ht="15" x14ac:dyDescent="0.2">
      <c r="A8" s="154" t="s">
        <v>215</v>
      </c>
    </row>
    <row r="9" spans="1:4" ht="15" x14ac:dyDescent="0.2">
      <c r="A9" s="154" t="s">
        <v>216</v>
      </c>
    </row>
    <row r="10" spans="1:4" ht="15" x14ac:dyDescent="0.2">
      <c r="A10" s="154" t="s">
        <v>217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22</vt:i4>
      </vt:variant>
    </vt:vector>
  </HeadingPairs>
  <TitlesOfParts>
    <vt:vector size="30" baseType="lpstr">
      <vt:lpstr>Payment_REQUEST</vt:lpstr>
      <vt:lpstr>Instructions</vt:lpstr>
      <vt:lpstr>COSTS_Summary</vt:lpstr>
      <vt:lpstr>INCOME_Summary</vt:lpstr>
      <vt:lpstr>CONSOLIDATED_FS</vt:lpstr>
      <vt:lpstr>FUNDS_Distribution</vt:lpstr>
      <vt:lpstr>Values</vt:lpstr>
      <vt:lpstr>LIST</vt:lpstr>
      <vt:lpstr>Agency</vt:lpstr>
      <vt:lpstr>CallName</vt:lpstr>
      <vt:lpstr>CallYear</vt:lpstr>
      <vt:lpstr>Country</vt:lpstr>
      <vt:lpstr>CountryCode</vt:lpstr>
      <vt:lpstr>DurationMonths</vt:lpstr>
      <vt:lpstr>Gender</vt:lpstr>
      <vt:lpstr>LegalStatus</vt:lpstr>
      <vt:lpstr>Measure</vt:lpstr>
      <vt:lpstr>CONSOLIDATED_FS!Print_Area</vt:lpstr>
      <vt:lpstr>FUNDS_Distribution!Print_Area</vt:lpstr>
      <vt:lpstr>INCOME_Summary!Print_Area</vt:lpstr>
      <vt:lpstr>COSTS_Summary!Print_Titles</vt:lpstr>
      <vt:lpstr>FUNDS_Distribution!Print_Titles</vt:lpstr>
      <vt:lpstr>INCOME_Summary!Print_Titles</vt:lpstr>
      <vt:lpstr>ProgramName</vt:lpstr>
      <vt:lpstr>Type_of_organisation</vt:lpstr>
      <vt:lpstr>Year</vt:lpstr>
      <vt:lpstr>Year2</vt:lpstr>
      <vt:lpstr>YesNo</vt:lpstr>
      <vt:lpstr>YesNo2</vt:lpstr>
      <vt:lpstr>YesNo3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DELEHAYE Dominique</dc:creator>
  <cp:lastModifiedBy>VERMAELEN Anne (EASME)</cp:lastModifiedBy>
  <cp:lastPrinted>2017-09-06T14:13:29Z</cp:lastPrinted>
  <dcterms:created xsi:type="dcterms:W3CDTF">2001-10-22T09:51:24Z</dcterms:created>
  <dcterms:modified xsi:type="dcterms:W3CDTF">2019-04-24T06:45:41Z</dcterms:modified>
</cp:coreProperties>
</file>